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2/"/>
    </mc:Choice>
  </mc:AlternateContent>
  <xr:revisionPtr revIDLastSave="0" documentId="8_{E1F5F545-63B7-43C6-BB32-E4A4B5E25525}" xr6:coauthVersionLast="47" xr6:coauthVersionMax="47" xr10:uidLastSave="{00000000-0000-0000-0000-000000000000}"/>
  <bookViews>
    <workbookView xWindow="-103" yWindow="-103" windowWidth="22149" windowHeight="11949" xr2:uid="{F0F8BE23-D4E5-4EDB-9ED5-D9F31D6C8FB5}"/>
  </bookViews>
  <sheets>
    <sheet name="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Q20" i="1"/>
  <c r="P20" i="1"/>
  <c r="Q19" i="1"/>
  <c r="P19" i="1"/>
  <c r="Q15" i="1"/>
  <c r="P15" i="1"/>
  <c r="Q14" i="1"/>
  <c r="P14" i="1"/>
  <c r="Q13" i="1"/>
  <c r="P13" i="1"/>
  <c r="Q9" i="1"/>
  <c r="P9" i="1"/>
  <c r="Q8" i="1"/>
  <c r="P8" i="1"/>
  <c r="Q7" i="1"/>
  <c r="P7" i="1"/>
  <c r="Q6" i="1"/>
  <c r="P6" i="1"/>
</calcChain>
</file>

<file path=xl/sharedStrings.xml><?xml version="1.0" encoding="utf-8"?>
<sst xmlns="http://schemas.openxmlformats.org/spreadsheetml/2006/main" count="88" uniqueCount="26">
  <si>
    <t>Mokėjimų ir operacijų kortelėmis statistika</t>
  </si>
  <si>
    <t>AB Citadele bankas, grupės duomenys</t>
  </si>
  <si>
    <t>Luminor</t>
  </si>
  <si>
    <t>Lietuvos centrinė kredito unija</t>
  </si>
  <si>
    <t>AB SEB bankas, grupės duomenys</t>
  </si>
  <si>
    <t>Swedbank, AB grupės duomenys</t>
  </si>
  <si>
    <t>AB Šiaulių bankas, grupės duomenys</t>
  </si>
  <si>
    <t>Revolut</t>
  </si>
  <si>
    <t>Bankai</t>
  </si>
  <si>
    <t>Mokėjimai</t>
  </si>
  <si>
    <t>Transakcijų skaičius, tūkst.vnt.</t>
  </si>
  <si>
    <t>Apyvarta, tūkst.EUR</t>
  </si>
  <si>
    <t>Mokėjimai negrynaisiais pinigais iš viso:</t>
  </si>
  <si>
    <t xml:space="preserve">     - SEPA mokėjimai negrynaisiais pinigais</t>
  </si>
  <si>
    <r>
      <t xml:space="preserve">     - Mokėjimai kortelėmis:
</t>
    </r>
    <r>
      <rPr>
        <sz val="11"/>
        <rFont val="Aptos Narrow"/>
        <family val="2"/>
        <scheme val="minor"/>
      </rPr>
      <t xml:space="preserve">       (visi atsiskaitymai mokėjimo kortelėmis, ne tik per POS)</t>
    </r>
  </si>
  <si>
    <r>
      <t xml:space="preserve">                - </t>
    </r>
    <r>
      <rPr>
        <b/>
        <sz val="11"/>
        <rFont val="Aptos Narrow"/>
        <family val="2"/>
        <scheme val="minor"/>
      </rPr>
      <t>Atsiskaitymai el. komercijos portaluose:</t>
    </r>
    <r>
      <rPr>
        <sz val="11"/>
        <rFont val="Aptos Narrow"/>
        <family val="2"/>
        <scheme val="minor"/>
      </rPr>
      <t xml:space="preserve">
                 (atsiskaitymai banko išduota kortele internetu)</t>
    </r>
  </si>
  <si>
    <t>Operacijos kortelėmis</t>
  </si>
  <si>
    <t>Grynųjų pinigų išėmimas ATM</t>
  </si>
  <si>
    <t>Grynųjų pinigų išėmimas per EKS</t>
  </si>
  <si>
    <t>Iš viso*</t>
  </si>
  <si>
    <t>Kortelės tipas</t>
  </si>
  <si>
    <t>Skaičius</t>
  </si>
  <si>
    <t>Debetinės, iš viso</t>
  </si>
  <si>
    <t>Kreditinės, iš viso</t>
  </si>
  <si>
    <t>*apyvartos "Operacijos kortelėmis" iš viso ir "Kortelės tipas" iš viso turi sutapti</t>
  </si>
  <si>
    <t>2024 m. 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</si>
</sst>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2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/>
    <xf numFmtId="3" fontId="6" fillId="3" borderId="1" xfId="2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9" fontId="3" fillId="0" borderId="0" xfId="1" applyFont="1"/>
    <xf numFmtId="3" fontId="3" fillId="3" borderId="0" xfId="0" applyNumberFormat="1" applyFont="1" applyFill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2" fontId="3" fillId="3" borderId="1" xfId="0" applyNumberFormat="1" applyFont="1" applyFill="1" applyBorder="1"/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/>
    <xf numFmtId="3" fontId="2" fillId="2" borderId="2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0" fontId="4" fillId="2" borderId="2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3" borderId="0" xfId="0" applyFont="1" applyFill="1"/>
    <xf numFmtId="0" fontId="9" fillId="0" borderId="0" xfId="0" applyFont="1"/>
    <xf numFmtId="0" fontId="3" fillId="0" borderId="0" xfId="0" applyFont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3" fontId="3" fillId="2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5" fillId="3" borderId="4" xfId="2" applyNumberFormat="1" applyFill="1" applyBorder="1" applyAlignment="1">
      <alignment horizontal="right" vertical="center"/>
    </xf>
    <xf numFmtId="3" fontId="5" fillId="0" borderId="4" xfId="2" applyNumberFormat="1" applyBorder="1" applyAlignment="1">
      <alignment horizontal="right" vertical="center"/>
    </xf>
    <xf numFmtId="3" fontId="5" fillId="3" borderId="4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3" fontId="5" fillId="3" borderId="5" xfId="2" applyNumberFormat="1" applyFill="1" applyBorder="1" applyAlignment="1">
      <alignment horizontal="right" vertical="center"/>
    </xf>
    <xf numFmtId="3" fontId="5" fillId="3" borderId="2" xfId="2" applyNumberForma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7" xfId="0" applyNumberFormat="1" applyFont="1" applyFill="1" applyBorder="1" applyAlignment="1">
      <alignment horizontal="right" vertical="center"/>
    </xf>
    <xf numFmtId="0" fontId="0" fillId="4" borderId="1" xfId="0" applyFill="1" applyBorder="1"/>
    <xf numFmtId="3" fontId="0" fillId="4" borderId="1" xfId="0" applyNumberFormat="1" applyFill="1" applyBorder="1"/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85F1493A-FA61-4C2C-89B2-8F240787379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0E5B-04B4-49CD-89A1-14BA81935734}">
  <dimension ref="A1:AT25"/>
  <sheetViews>
    <sheetView tabSelected="1" topLeftCell="J1" zoomScale="70" zoomScaleNormal="70" workbookViewId="0">
      <selection activeCell="P19" sqref="P19:Q21"/>
    </sheetView>
  </sheetViews>
  <sheetFormatPr defaultColWidth="26.23046875" defaultRowHeight="15.9" x14ac:dyDescent="0.45"/>
  <cols>
    <col min="1" max="1" width="67.84375" style="46" customWidth="1"/>
    <col min="2" max="2" width="30.69140625" style="4" customWidth="1"/>
    <col min="3" max="3" width="26.23046875" style="4" customWidth="1"/>
    <col min="4" max="13" width="26.23046875" style="1" customWidth="1"/>
    <col min="14" max="15" width="26.23046875" style="1"/>
    <col min="16" max="16384" width="26.23046875" style="2"/>
  </cols>
  <sheetData>
    <row r="1" spans="1:46" x14ac:dyDescent="0.45">
      <c r="A1" s="66" t="s">
        <v>0</v>
      </c>
      <c r="B1" s="66"/>
      <c r="C1" s="66"/>
    </row>
    <row r="2" spans="1:46" x14ac:dyDescent="0.45">
      <c r="A2" s="67" t="s">
        <v>25</v>
      </c>
      <c r="B2" s="67"/>
      <c r="C2" s="67"/>
    </row>
    <row r="3" spans="1:46" x14ac:dyDescent="0.45">
      <c r="A3" s="3"/>
    </row>
    <row r="4" spans="1:46" x14ac:dyDescent="0.45">
      <c r="A4" s="5"/>
      <c r="B4" s="68" t="s">
        <v>1</v>
      </c>
      <c r="C4" s="69"/>
      <c r="D4" s="68" t="s">
        <v>2</v>
      </c>
      <c r="E4" s="69"/>
      <c r="F4" s="68" t="s">
        <v>3</v>
      </c>
      <c r="G4" s="69"/>
      <c r="H4" s="62" t="s">
        <v>4</v>
      </c>
      <c r="I4" s="62"/>
      <c r="J4" s="62" t="s">
        <v>5</v>
      </c>
      <c r="K4" s="62"/>
      <c r="L4" s="62" t="s">
        <v>6</v>
      </c>
      <c r="M4" s="62"/>
      <c r="N4" s="62" t="s">
        <v>7</v>
      </c>
      <c r="O4" s="62"/>
      <c r="P4" s="62" t="s">
        <v>8</v>
      </c>
      <c r="Q4" s="62"/>
    </row>
    <row r="5" spans="1:46" ht="31.75" x14ac:dyDescent="0.45">
      <c r="A5" s="6" t="s">
        <v>9</v>
      </c>
      <c r="B5" s="7" t="s">
        <v>10</v>
      </c>
      <c r="C5" s="7" t="s">
        <v>11</v>
      </c>
      <c r="D5" s="7" t="s">
        <v>10</v>
      </c>
      <c r="E5" s="7" t="s">
        <v>11</v>
      </c>
      <c r="F5" s="7" t="s">
        <v>10</v>
      </c>
      <c r="G5" s="7" t="s">
        <v>11</v>
      </c>
      <c r="H5" s="47" t="s">
        <v>10</v>
      </c>
      <c r="I5" s="7" t="s">
        <v>11</v>
      </c>
      <c r="J5" s="7" t="s">
        <v>10</v>
      </c>
      <c r="K5" s="8" t="s">
        <v>11</v>
      </c>
      <c r="L5" s="7" t="s">
        <v>10</v>
      </c>
      <c r="M5" s="7" t="s">
        <v>11</v>
      </c>
      <c r="N5" s="7" t="s">
        <v>10</v>
      </c>
      <c r="O5" s="7" t="s">
        <v>11</v>
      </c>
      <c r="P5" s="7" t="s">
        <v>10</v>
      </c>
      <c r="Q5" s="7" t="s">
        <v>11</v>
      </c>
    </row>
    <row r="6" spans="1:46" s="15" customFormat="1" x14ac:dyDescent="0.45">
      <c r="A6" s="9" t="s">
        <v>12</v>
      </c>
      <c r="B6" s="10">
        <v>3694</v>
      </c>
      <c r="C6" s="10">
        <v>1719108</v>
      </c>
      <c r="D6" s="11">
        <v>31745</v>
      </c>
      <c r="E6" s="11">
        <v>22241872</v>
      </c>
      <c r="F6" s="10">
        <v>497</v>
      </c>
      <c r="G6" s="10">
        <v>366233</v>
      </c>
      <c r="H6" s="11">
        <v>25605</v>
      </c>
      <c r="I6" s="11">
        <v>39170176</v>
      </c>
      <c r="J6" s="51">
        <v>186601.45600000001</v>
      </c>
      <c r="K6" s="55">
        <v>34770606.031130001</v>
      </c>
      <c r="L6" s="11">
        <v>8646</v>
      </c>
      <c r="M6" s="11">
        <v>5276544</v>
      </c>
      <c r="N6" s="11">
        <v>157636.4</v>
      </c>
      <c r="O6" s="11">
        <v>47036167</v>
      </c>
      <c r="P6" s="12">
        <f>SUM(B6,D6,F6,H6,J6,L6,N6)</f>
        <v>414424.85600000003</v>
      </c>
      <c r="Q6" s="13">
        <f>SUM(C6,E6,G6,I6,K6,M6,O6)</f>
        <v>150580706.03113002</v>
      </c>
      <c r="R6" s="1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s="15" customFormat="1" x14ac:dyDescent="0.45">
      <c r="A7" s="16" t="s">
        <v>13</v>
      </c>
      <c r="B7" s="10">
        <v>3691</v>
      </c>
      <c r="C7" s="10">
        <v>1668882</v>
      </c>
      <c r="D7" s="11">
        <v>8919</v>
      </c>
      <c r="E7" s="11">
        <v>18307244</v>
      </c>
      <c r="F7" s="10">
        <v>234</v>
      </c>
      <c r="G7" s="10">
        <v>359270</v>
      </c>
      <c r="H7" s="11">
        <v>10548</v>
      </c>
      <c r="I7" s="11">
        <v>15506460</v>
      </c>
      <c r="J7" s="51">
        <v>74636.024999999994</v>
      </c>
      <c r="K7" s="56">
        <v>32442524.710999999</v>
      </c>
      <c r="L7" s="11">
        <v>1826</v>
      </c>
      <c r="M7" s="11">
        <v>3403244</v>
      </c>
      <c r="N7" s="11">
        <v>3996.63</v>
      </c>
      <c r="O7" s="11">
        <v>14127735</v>
      </c>
      <c r="P7" s="12">
        <f t="shared" ref="P7:Q9" si="0">SUM(B7,D7,F7,H7,J7,L7,N7)</f>
        <v>103850.655</v>
      </c>
      <c r="Q7" s="13">
        <f t="shared" si="0"/>
        <v>85815359.710999995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5" customFormat="1" ht="29.15" x14ac:dyDescent="0.45">
      <c r="A8" s="17" t="s">
        <v>14</v>
      </c>
      <c r="B8" s="59">
        <v>2873</v>
      </c>
      <c r="C8" s="59">
        <v>81851</v>
      </c>
      <c r="D8" s="11">
        <v>20973</v>
      </c>
      <c r="E8" s="11">
        <v>864991</v>
      </c>
      <c r="F8" s="10">
        <v>263</v>
      </c>
      <c r="G8" s="10">
        <v>6963</v>
      </c>
      <c r="H8" s="11">
        <v>49316</v>
      </c>
      <c r="I8" s="11">
        <v>1129512</v>
      </c>
      <c r="J8" s="51">
        <v>111965.431</v>
      </c>
      <c r="K8" s="55">
        <v>2328081.3201299999</v>
      </c>
      <c r="L8" s="11">
        <v>5237</v>
      </c>
      <c r="M8" s="11">
        <v>123284</v>
      </c>
      <c r="N8" s="10">
        <v>541420.12</v>
      </c>
      <c r="O8" s="10">
        <v>12601791</v>
      </c>
      <c r="P8" s="12">
        <f t="shared" si="0"/>
        <v>732047.55099999998</v>
      </c>
      <c r="Q8" s="13">
        <f t="shared" si="0"/>
        <v>17136473.320129998</v>
      </c>
      <c r="R8" s="1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5" customFormat="1" ht="29.15" x14ac:dyDescent="0.45">
      <c r="A9" s="18" t="s">
        <v>15</v>
      </c>
      <c r="B9" s="10">
        <v>2873</v>
      </c>
      <c r="C9" s="10">
        <v>81851</v>
      </c>
      <c r="D9" s="11">
        <v>2170</v>
      </c>
      <c r="E9" s="11">
        <v>105473</v>
      </c>
      <c r="F9" s="10">
        <v>3</v>
      </c>
      <c r="G9" s="10">
        <v>195</v>
      </c>
      <c r="H9" s="11">
        <v>7090</v>
      </c>
      <c r="I9" s="11">
        <v>291512</v>
      </c>
      <c r="J9" s="52">
        <v>16092.183999999999</v>
      </c>
      <c r="K9" s="56">
        <v>532077.6540499999</v>
      </c>
      <c r="L9" s="11">
        <v>445</v>
      </c>
      <c r="M9" s="11">
        <v>32285</v>
      </c>
      <c r="N9" s="10">
        <v>180005.51</v>
      </c>
      <c r="O9" s="10">
        <v>6459743</v>
      </c>
      <c r="P9" s="12">
        <f t="shared" si="0"/>
        <v>208678.69400000002</v>
      </c>
      <c r="Q9" s="13">
        <f t="shared" si="0"/>
        <v>7503136.65405</v>
      </c>
      <c r="R9" s="1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24" customFormat="1" x14ac:dyDescent="0.45">
      <c r="A10" s="19"/>
      <c r="B10" s="20"/>
      <c r="C10" s="20"/>
      <c r="D10" s="21"/>
      <c r="E10" s="21"/>
      <c r="F10" s="21"/>
      <c r="G10" s="21"/>
      <c r="H10" s="21"/>
      <c r="I10" s="21"/>
      <c r="J10" s="50"/>
      <c r="K10" s="22"/>
      <c r="L10" s="21"/>
      <c r="M10" s="21"/>
      <c r="N10" s="20"/>
      <c r="O10" s="20"/>
      <c r="P10" s="12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26" customFormat="1" x14ac:dyDescent="0.45">
      <c r="A11" s="25"/>
      <c r="B11" s="63" t="s">
        <v>1</v>
      </c>
      <c r="C11" s="63"/>
      <c r="D11" s="63" t="s">
        <v>2</v>
      </c>
      <c r="E11" s="63"/>
      <c r="F11" s="63" t="s">
        <v>3</v>
      </c>
      <c r="G11" s="63"/>
      <c r="H11" s="62" t="s">
        <v>4</v>
      </c>
      <c r="I11" s="62"/>
      <c r="J11" s="64" t="s">
        <v>5</v>
      </c>
      <c r="K11" s="65"/>
      <c r="L11" s="62" t="s">
        <v>6</v>
      </c>
      <c r="M11" s="62"/>
      <c r="N11" s="62" t="s">
        <v>7</v>
      </c>
      <c r="O11" s="62"/>
      <c r="P11" s="62" t="s">
        <v>8</v>
      </c>
      <c r="Q11" s="6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26" customFormat="1" ht="31.75" x14ac:dyDescent="0.45">
      <c r="A12" s="27" t="s">
        <v>16</v>
      </c>
      <c r="B12" s="28" t="s">
        <v>10</v>
      </c>
      <c r="C12" s="28" t="s">
        <v>11</v>
      </c>
      <c r="D12" s="7" t="s">
        <v>10</v>
      </c>
      <c r="E12" s="7" t="s">
        <v>11</v>
      </c>
      <c r="F12" s="7" t="s">
        <v>10</v>
      </c>
      <c r="G12" s="7" t="s">
        <v>11</v>
      </c>
      <c r="H12" s="7" t="s">
        <v>10</v>
      </c>
      <c r="I12" s="7" t="s">
        <v>11</v>
      </c>
      <c r="J12" s="47" t="s">
        <v>10</v>
      </c>
      <c r="K12" s="8" t="s">
        <v>11</v>
      </c>
      <c r="L12" s="7" t="s">
        <v>10</v>
      </c>
      <c r="M12" s="7" t="s">
        <v>11</v>
      </c>
      <c r="N12" s="7" t="s">
        <v>10</v>
      </c>
      <c r="O12" s="7" t="s">
        <v>11</v>
      </c>
      <c r="P12" s="7" t="s">
        <v>10</v>
      </c>
      <c r="Q12" s="7" t="s">
        <v>11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26" customFormat="1" x14ac:dyDescent="0.45">
      <c r="A13" s="29" t="s">
        <v>17</v>
      </c>
      <c r="B13" s="10">
        <v>142</v>
      </c>
      <c r="C13" s="10">
        <v>44751</v>
      </c>
      <c r="D13" s="11">
        <v>1255</v>
      </c>
      <c r="E13" s="11">
        <v>360160</v>
      </c>
      <c r="F13" s="10">
        <v>25</v>
      </c>
      <c r="G13" s="10">
        <v>6487</v>
      </c>
      <c r="H13" s="11">
        <v>2736</v>
      </c>
      <c r="I13" s="11">
        <v>596910</v>
      </c>
      <c r="J13" s="53">
        <v>6377.1260000000002</v>
      </c>
      <c r="K13" s="57">
        <v>1443524.6776099999</v>
      </c>
      <c r="L13" s="11">
        <v>501</v>
      </c>
      <c r="M13" s="11">
        <v>142557</v>
      </c>
      <c r="N13" s="10">
        <v>11944</v>
      </c>
      <c r="O13" s="10">
        <v>1347033</v>
      </c>
      <c r="P13" s="30">
        <f t="shared" ref="P13:Q15" si="1">SUM(B13,D13,F13,H13,J13,L13,N13)</f>
        <v>22980.126</v>
      </c>
      <c r="Q13" s="30">
        <f t="shared" si="1"/>
        <v>3941422.6776099997</v>
      </c>
    </row>
    <row r="14" spans="1:46" s="26" customFormat="1" x14ac:dyDescent="0.45">
      <c r="A14" s="29" t="s">
        <v>18</v>
      </c>
      <c r="B14" s="10">
        <v>4</v>
      </c>
      <c r="C14" s="10">
        <v>454</v>
      </c>
      <c r="D14" s="10">
        <v>76</v>
      </c>
      <c r="E14" s="11">
        <v>8500</v>
      </c>
      <c r="F14" s="10">
        <v>4</v>
      </c>
      <c r="G14" s="10">
        <v>463</v>
      </c>
      <c r="H14" s="11">
        <v>156</v>
      </c>
      <c r="I14" s="11">
        <v>13138</v>
      </c>
      <c r="J14" s="53">
        <v>353.14616704909918</v>
      </c>
      <c r="K14" s="57">
        <v>32697.588160000003</v>
      </c>
      <c r="L14" s="11">
        <v>43</v>
      </c>
      <c r="M14" s="11">
        <v>4587</v>
      </c>
      <c r="N14" s="10">
        <v>0</v>
      </c>
      <c r="O14" s="10">
        <v>0</v>
      </c>
      <c r="P14" s="30">
        <f t="shared" si="1"/>
        <v>636.14616704909918</v>
      </c>
      <c r="Q14" s="30">
        <f t="shared" si="1"/>
        <v>59839.588159999999</v>
      </c>
    </row>
    <row r="15" spans="1:46" s="26" customFormat="1" ht="16.3" thickBot="1" x14ac:dyDescent="0.5">
      <c r="A15" s="31" t="s">
        <v>19</v>
      </c>
      <c r="B15" s="59">
        <v>3019</v>
      </c>
      <c r="C15" s="59">
        <v>127056</v>
      </c>
      <c r="D15" s="60">
        <v>20973</v>
      </c>
      <c r="E15" s="60">
        <v>864991</v>
      </c>
      <c r="F15" s="10">
        <v>292</v>
      </c>
      <c r="G15" s="10">
        <v>14108</v>
      </c>
      <c r="H15" s="11">
        <v>52208</v>
      </c>
      <c r="I15" s="11">
        <v>1739561</v>
      </c>
      <c r="J15" s="54">
        <v>118695.7031670491</v>
      </c>
      <c r="K15" s="58">
        <v>3804303.5858999998</v>
      </c>
      <c r="L15" s="11">
        <v>5763</v>
      </c>
      <c r="M15" s="11">
        <v>269747</v>
      </c>
      <c r="N15" s="61">
        <v>553364.12</v>
      </c>
      <c r="O15" s="10">
        <v>13948824</v>
      </c>
      <c r="P15" s="32">
        <f t="shared" si="1"/>
        <v>754314.82316704909</v>
      </c>
      <c r="Q15" s="32">
        <f t="shared" si="1"/>
        <v>20768590.585900001</v>
      </c>
    </row>
    <row r="16" spans="1:46" s="26" customFormat="1" x14ac:dyDescent="0.45">
      <c r="A16" s="33"/>
      <c r="B16" s="34"/>
      <c r="C16" s="34"/>
      <c r="D16" s="34"/>
      <c r="E16" s="34"/>
      <c r="F16" s="34"/>
      <c r="G16" s="34"/>
      <c r="H16" s="34"/>
      <c r="I16" s="34"/>
      <c r="J16" s="48"/>
      <c r="K16" s="35"/>
      <c r="L16" s="34"/>
      <c r="M16" s="34"/>
      <c r="N16" s="34"/>
      <c r="O16" s="34"/>
      <c r="P16" s="30"/>
      <c r="Q16" s="34"/>
    </row>
    <row r="17" spans="1:17" s="26" customFormat="1" x14ac:dyDescent="0.45">
      <c r="A17" s="25"/>
      <c r="B17" s="63" t="s">
        <v>1</v>
      </c>
      <c r="C17" s="63"/>
      <c r="D17" s="63" t="s">
        <v>2</v>
      </c>
      <c r="E17" s="63"/>
      <c r="F17" s="63" t="s">
        <v>3</v>
      </c>
      <c r="G17" s="63"/>
      <c r="H17" s="62" t="s">
        <v>4</v>
      </c>
      <c r="I17" s="62"/>
      <c r="J17" s="64" t="s">
        <v>5</v>
      </c>
      <c r="K17" s="65"/>
      <c r="L17" s="62" t="s">
        <v>6</v>
      </c>
      <c r="M17" s="62"/>
      <c r="N17" s="62" t="s">
        <v>7</v>
      </c>
      <c r="O17" s="62"/>
      <c r="P17" s="62" t="s">
        <v>8</v>
      </c>
      <c r="Q17" s="62"/>
    </row>
    <row r="18" spans="1:17" s="26" customFormat="1" x14ac:dyDescent="0.45">
      <c r="A18" s="36" t="s">
        <v>20</v>
      </c>
      <c r="B18" s="37" t="s">
        <v>21</v>
      </c>
      <c r="C18" s="38" t="s">
        <v>11</v>
      </c>
      <c r="D18" s="39" t="s">
        <v>21</v>
      </c>
      <c r="E18" s="40" t="s">
        <v>11</v>
      </c>
      <c r="F18" s="39" t="s">
        <v>21</v>
      </c>
      <c r="G18" s="40" t="s">
        <v>11</v>
      </c>
      <c r="H18" s="39" t="s">
        <v>21</v>
      </c>
      <c r="I18" s="40" t="s">
        <v>11</v>
      </c>
      <c r="J18" s="49" t="s">
        <v>21</v>
      </c>
      <c r="K18" s="41" t="s">
        <v>11</v>
      </c>
      <c r="L18" s="39" t="s">
        <v>21</v>
      </c>
      <c r="M18" s="40" t="s">
        <v>11</v>
      </c>
      <c r="N18" s="39" t="s">
        <v>21</v>
      </c>
      <c r="O18" s="40" t="s">
        <v>11</v>
      </c>
      <c r="P18" s="39" t="s">
        <v>21</v>
      </c>
      <c r="Q18" s="40" t="s">
        <v>11</v>
      </c>
    </row>
    <row r="19" spans="1:17" s="26" customFormat="1" x14ac:dyDescent="0.45">
      <c r="A19" s="16" t="s">
        <v>22</v>
      </c>
      <c r="B19" s="10">
        <v>1317</v>
      </c>
      <c r="C19" s="10">
        <v>9164</v>
      </c>
      <c r="D19" s="11">
        <v>334738</v>
      </c>
      <c r="E19" s="10">
        <v>751290</v>
      </c>
      <c r="F19" s="10">
        <v>5894</v>
      </c>
      <c r="G19" s="10">
        <v>9842</v>
      </c>
      <c r="H19" s="11">
        <v>730859</v>
      </c>
      <c r="I19" s="11">
        <v>1660023</v>
      </c>
      <c r="J19" s="51">
        <v>1656506</v>
      </c>
      <c r="K19" s="57">
        <v>3640761.7855600002</v>
      </c>
      <c r="L19" s="10">
        <v>131128</v>
      </c>
      <c r="M19" s="10">
        <v>194846</v>
      </c>
      <c r="N19" s="10">
        <v>34326164</v>
      </c>
      <c r="O19" s="10">
        <v>13845587</v>
      </c>
      <c r="P19" s="30">
        <f>SUM(B19,D19,F19,H19,J19,L19,N19)</f>
        <v>37186606</v>
      </c>
      <c r="Q19" s="30">
        <f>SUM(C19,E19,G19,I19,K19,M19,O19)</f>
        <v>20111513.785560001</v>
      </c>
    </row>
    <row r="20" spans="1:17" s="26" customFormat="1" x14ac:dyDescent="0.45">
      <c r="A20" s="16" t="s">
        <v>23</v>
      </c>
      <c r="B20" s="10">
        <v>678804</v>
      </c>
      <c r="C20" s="10">
        <v>117892</v>
      </c>
      <c r="D20" s="10">
        <v>57949</v>
      </c>
      <c r="E20" s="10">
        <v>113701</v>
      </c>
      <c r="F20" s="10">
        <v>2818</v>
      </c>
      <c r="G20" s="10">
        <v>4266</v>
      </c>
      <c r="H20" s="11">
        <v>66928</v>
      </c>
      <c r="I20" s="11">
        <v>79538</v>
      </c>
      <c r="J20" s="51">
        <v>154361</v>
      </c>
      <c r="K20" s="57">
        <v>163541.80034000002</v>
      </c>
      <c r="L20" s="10">
        <v>41554</v>
      </c>
      <c r="M20" s="10">
        <v>74901</v>
      </c>
      <c r="N20" s="10">
        <v>56599</v>
      </c>
      <c r="O20" s="10">
        <v>103237</v>
      </c>
      <c r="P20" s="30">
        <f t="shared" ref="P20:Q21" si="2">SUM(B20,D20,F20,H20,J20,L20,N20)</f>
        <v>1059013</v>
      </c>
      <c r="Q20" s="30">
        <f t="shared" si="2"/>
        <v>657076.80034000007</v>
      </c>
    </row>
    <row r="21" spans="1:17" s="26" customFormat="1" x14ac:dyDescent="0.45">
      <c r="A21" s="9" t="s">
        <v>19</v>
      </c>
      <c r="B21" s="10">
        <v>69121</v>
      </c>
      <c r="C21" s="10">
        <v>127056</v>
      </c>
      <c r="D21" s="10">
        <v>334738</v>
      </c>
      <c r="E21" s="10">
        <v>864991</v>
      </c>
      <c r="F21" s="10">
        <v>11985</v>
      </c>
      <c r="G21" s="10">
        <v>14108</v>
      </c>
      <c r="H21" s="11">
        <v>797787</v>
      </c>
      <c r="I21" s="11">
        <v>1739561</v>
      </c>
      <c r="J21" s="53">
        <v>1810867</v>
      </c>
      <c r="K21" s="57">
        <v>3804303.5859000003</v>
      </c>
      <c r="L21" s="10">
        <v>172682</v>
      </c>
      <c r="M21" s="10">
        <v>269747</v>
      </c>
      <c r="N21" s="10">
        <v>34382763</v>
      </c>
      <c r="O21" s="10">
        <v>13948824</v>
      </c>
      <c r="P21" s="30">
        <f t="shared" si="2"/>
        <v>37579943</v>
      </c>
      <c r="Q21" s="30">
        <f t="shared" si="2"/>
        <v>20768590.585900001</v>
      </c>
    </row>
    <row r="22" spans="1:17" s="26" customFormat="1" x14ac:dyDescent="0.45">
      <c r="A22" s="33"/>
    </row>
    <row r="23" spans="1:17" s="26" customFormat="1" x14ac:dyDescent="0.45">
      <c r="A23" s="33"/>
    </row>
    <row r="24" spans="1:17" x14ac:dyDescent="0.45">
      <c r="A24" s="42" t="s">
        <v>24</v>
      </c>
    </row>
    <row r="25" spans="1:17" s="45" customFormat="1" ht="14.6" x14ac:dyDescent="0.4">
      <c r="A25" s="43"/>
      <c r="B25" s="44"/>
      <c r="C25" s="44"/>
      <c r="D25" s="44"/>
      <c r="E25" s="44"/>
      <c r="F25" s="44"/>
      <c r="G25" s="44"/>
      <c r="H25" s="44"/>
      <c r="I25" s="44"/>
    </row>
  </sheetData>
  <mergeCells count="26">
    <mergeCell ref="A1:C1"/>
    <mergeCell ref="A2:C2"/>
    <mergeCell ref="B4:C4"/>
    <mergeCell ref="D4:E4"/>
    <mergeCell ref="F4:G4"/>
    <mergeCell ref="J4:K4"/>
    <mergeCell ref="L4:M4"/>
    <mergeCell ref="N4:O4"/>
    <mergeCell ref="P4:Q4"/>
    <mergeCell ref="B11:C11"/>
    <mergeCell ref="D11:E11"/>
    <mergeCell ref="F11:G11"/>
    <mergeCell ref="H11:I11"/>
    <mergeCell ref="J11:K11"/>
    <mergeCell ref="L11:M11"/>
    <mergeCell ref="H4:I4"/>
    <mergeCell ref="N11:O11"/>
    <mergeCell ref="P11:Q11"/>
    <mergeCell ref="L17:M17"/>
    <mergeCell ref="N17:O17"/>
    <mergeCell ref="P17:Q17"/>
    <mergeCell ref="B17:C17"/>
    <mergeCell ref="D17:E17"/>
    <mergeCell ref="F17:G17"/>
    <mergeCell ref="H17:I17"/>
    <mergeCell ref="J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2024-08-27T09:26:29Z</dcterms:created>
  <dcterms:modified xsi:type="dcterms:W3CDTF">2024-09-03T11:42:13Z</dcterms:modified>
</cp:coreProperties>
</file>