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2024_Q4/"/>
    </mc:Choice>
  </mc:AlternateContent>
  <xr:revisionPtr revIDLastSave="0" documentId="8_{104A02A6-E5DC-4E56-8829-90AFAAF27425}" xr6:coauthVersionLast="47" xr6:coauthVersionMax="47" xr10:uidLastSave="{00000000-0000-0000-0000-000000000000}"/>
  <bookViews>
    <workbookView xWindow="-110" yWindow="-110" windowWidth="25180" windowHeight="16140" xr2:uid="{42C626CB-B9C0-4989-90BA-F518B84895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P21" i="1"/>
  <c r="Q20" i="1"/>
  <c r="P20" i="1"/>
  <c r="Q19" i="1"/>
  <c r="P19" i="1"/>
  <c r="Q15" i="1"/>
  <c r="P15" i="1"/>
  <c r="Q14" i="1"/>
  <c r="P14" i="1"/>
  <c r="Q13" i="1"/>
  <c r="P13" i="1"/>
  <c r="Q9" i="1"/>
  <c r="P9" i="1"/>
  <c r="Q8" i="1"/>
  <c r="P8" i="1"/>
  <c r="Q7" i="1"/>
  <c r="P7" i="1"/>
  <c r="Q6" i="1"/>
  <c r="P6" i="1"/>
</calcChain>
</file>

<file path=xl/sharedStrings.xml><?xml version="1.0" encoding="utf-8"?>
<sst xmlns="http://schemas.openxmlformats.org/spreadsheetml/2006/main" count="88" uniqueCount="26">
  <si>
    <t>Mokėjimų ir operacijų kortelėmis statistika</t>
  </si>
  <si>
    <t>AB Citadele bankas, grupės duomenys</t>
  </si>
  <si>
    <t>Luminor</t>
  </si>
  <si>
    <t>Lietuvos centrinė kredito unija</t>
  </si>
  <si>
    <t>AB SEB bankas, grupės duomenys</t>
  </si>
  <si>
    <t>Swedbank, AB grupės duomenys</t>
  </si>
  <si>
    <t>AB Šiaulių bankas, grupės duomenys</t>
  </si>
  <si>
    <t>Revolut</t>
  </si>
  <si>
    <t>Bankai</t>
  </si>
  <si>
    <t>Mokėjimai</t>
  </si>
  <si>
    <t>Transakcijų skaičius, tūkst.vnt.</t>
  </si>
  <si>
    <t>Apyvarta, tūkst.EUR</t>
  </si>
  <si>
    <t>Mokėjimai negrynaisiais pinigais iš viso:</t>
  </si>
  <si>
    <t xml:space="preserve">     - SEPA mokėjimai negrynaisiais pinigais</t>
  </si>
  <si>
    <r>
      <t xml:space="preserve">     - Mokėjimai kortelėmis:
</t>
    </r>
    <r>
      <rPr>
        <sz val="11"/>
        <rFont val="Aptos Narrow"/>
        <family val="2"/>
        <scheme val="minor"/>
      </rPr>
      <t xml:space="preserve">       (visi atsiskaitymai mokėjimo kortelėmis, ne tik per POS)</t>
    </r>
  </si>
  <si>
    <r>
      <t xml:space="preserve">                - </t>
    </r>
    <r>
      <rPr>
        <b/>
        <sz val="11"/>
        <rFont val="Aptos Narrow"/>
        <family val="2"/>
        <scheme val="minor"/>
      </rPr>
      <t>Atsiskaitymai el. komercijos portaluose:</t>
    </r>
    <r>
      <rPr>
        <sz val="11"/>
        <rFont val="Aptos Narrow"/>
        <family val="2"/>
        <scheme val="minor"/>
      </rPr>
      <t xml:space="preserve">
                 (atsiskaitymai banko išduota kortele internetu)</t>
    </r>
  </si>
  <si>
    <t>Operacijos kortelėmis</t>
  </si>
  <si>
    <t>Grynųjų pinigų išėmimas ATM</t>
  </si>
  <si>
    <t>Grynųjų pinigų išėmimas per EKS</t>
  </si>
  <si>
    <t>Iš viso*</t>
  </si>
  <si>
    <t>Kortelės tipas</t>
  </si>
  <si>
    <t>Skaičius</t>
  </si>
  <si>
    <t>Debetinės, iš viso</t>
  </si>
  <si>
    <t>Kreditinės, iš viso</t>
  </si>
  <si>
    <t>*apyvartos "Operacijos kortelėmis" iš viso ir "Kortelės tipas" iš viso turi sutapti</t>
  </si>
  <si>
    <t>2024 m. IV ketv.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</si>
</sst>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2"/>
      <name val="Aptos Narrow"/>
      <family val="2"/>
      <charset val="186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3" fillId="0" borderId="0" xfId="0" applyFont="1" applyAlignment="1">
      <alignment horizontal="center" vertical="center"/>
    </xf>
    <xf numFmtId="2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left" vertical="center"/>
    </xf>
    <xf numFmtId="3" fontId="0" fillId="0" borderId="1" xfId="0" applyNumberFormat="1" applyBorder="1"/>
    <xf numFmtId="0" fontId="0" fillId="0" borderId="1" xfId="0" applyBorder="1"/>
    <xf numFmtId="3" fontId="7" fillId="3" borderId="4" xfId="2" applyNumberFormat="1" applyFill="1" applyBorder="1" applyAlignment="1">
      <alignment horizontal="right" vertical="center"/>
    </xf>
    <xf numFmtId="3" fontId="7" fillId="3" borderId="5" xfId="2" applyNumberForma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8" fillId="3" borderId="1" xfId="2" applyNumberFormat="1" applyFont="1" applyFill="1" applyBorder="1" applyAlignment="1">
      <alignment horizontal="right" vertical="center"/>
    </xf>
    <xf numFmtId="3" fontId="9" fillId="3" borderId="1" xfId="0" applyNumberFormat="1" applyFont="1" applyFill="1" applyBorder="1"/>
    <xf numFmtId="9" fontId="4" fillId="0" borderId="0" xfId="1" applyFont="1"/>
    <xf numFmtId="3" fontId="4" fillId="3" borderId="0" xfId="0" applyNumberFormat="1" applyFont="1" applyFill="1" applyAlignment="1">
      <alignment horizontal="center"/>
    </xf>
    <xf numFmtId="3" fontId="10" fillId="2" borderId="2" xfId="0" applyNumberFormat="1" applyFont="1" applyFill="1" applyBorder="1" applyAlignment="1">
      <alignment horizontal="left" vertical="center"/>
    </xf>
    <xf numFmtId="3" fontId="7" fillId="3" borderId="2" xfId="2" applyNumberForma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3" fontId="10" fillId="2" borderId="2" xfId="0" applyNumberFormat="1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2" fontId="4" fillId="3" borderId="1" xfId="0" applyNumberFormat="1" applyFont="1" applyFill="1" applyBorder="1"/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3" fillId="2" borderId="2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  <xf numFmtId="3" fontId="7" fillId="3" borderId="6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4" fillId="0" borderId="1" xfId="0" applyNumberFormat="1" applyFont="1" applyBorder="1"/>
    <xf numFmtId="3" fontId="4" fillId="0" borderId="3" xfId="0" applyNumberFormat="1" applyFont="1" applyBorder="1"/>
    <xf numFmtId="3" fontId="4" fillId="0" borderId="2" xfId="0" applyNumberFormat="1" applyFont="1" applyBorder="1"/>
    <xf numFmtId="0" fontId="5" fillId="2" borderId="2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/>
    <xf numFmtId="0" fontId="2" fillId="3" borderId="0" xfId="0" applyFont="1" applyFill="1"/>
    <xf numFmtId="0" fontId="2" fillId="0" borderId="0" xfId="0" applyFont="1"/>
    <xf numFmtId="0" fontId="4" fillId="0" borderId="0" xfId="0" applyFont="1" applyAlignment="1">
      <alignment vertical="center"/>
    </xf>
    <xf numFmtId="0" fontId="0" fillId="3" borderId="1" xfId="0" applyFill="1" applyBorder="1" applyAlignment="1">
      <alignment horizontal="right"/>
    </xf>
    <xf numFmtId="3" fontId="0" fillId="0" borderId="0" xfId="0" applyNumberFormat="1"/>
    <xf numFmtId="1" fontId="0" fillId="0" borderId="1" xfId="0" applyNumberFormat="1" applyBorder="1"/>
    <xf numFmtId="3" fontId="7" fillId="3" borderId="3" xfId="2" applyNumberFormat="1" applyFill="1" applyBorder="1" applyAlignment="1">
      <alignment horizontal="right" vertical="center"/>
    </xf>
    <xf numFmtId="3" fontId="7" fillId="0" borderId="3" xfId="2" applyNumberFormat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3" fontId="7" fillId="3" borderId="7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 xr:uid="{A43F7509-7E70-4B1B-A28A-12547A94FE6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51BD-22E5-404C-8BCF-FD840E720500}">
  <dimension ref="A1:AT25"/>
  <sheetViews>
    <sheetView tabSelected="1" zoomScale="85" zoomScaleNormal="85" workbookViewId="0">
      <selection sqref="A1:C1"/>
    </sheetView>
  </sheetViews>
  <sheetFormatPr defaultColWidth="26.26953125" defaultRowHeight="16" x14ac:dyDescent="0.4"/>
  <cols>
    <col min="1" max="1" width="67.81640625" style="63" customWidth="1"/>
    <col min="2" max="2" width="30.7265625" style="6" customWidth="1"/>
    <col min="3" max="3" width="26.26953125" style="6" customWidth="1"/>
    <col min="4" max="13" width="26.26953125" style="2" customWidth="1"/>
    <col min="14" max="14" width="30.7265625" style="2" customWidth="1"/>
    <col min="15" max="15" width="26.26953125" style="2"/>
    <col min="16" max="16384" width="26.26953125" style="3"/>
  </cols>
  <sheetData>
    <row r="1" spans="1:46" x14ac:dyDescent="0.4">
      <c r="A1" s="1" t="s">
        <v>0</v>
      </c>
      <c r="B1" s="1"/>
      <c r="C1" s="1"/>
    </row>
    <row r="2" spans="1:46" x14ac:dyDescent="0.4">
      <c r="A2" s="4" t="s">
        <v>25</v>
      </c>
      <c r="B2" s="4"/>
      <c r="C2" s="4"/>
    </row>
    <row r="3" spans="1:46" x14ac:dyDescent="0.4">
      <c r="A3" s="5"/>
    </row>
    <row r="4" spans="1:46" x14ac:dyDescent="0.4">
      <c r="A4" s="7"/>
      <c r="B4" s="8" t="s">
        <v>1</v>
      </c>
      <c r="C4" s="9"/>
      <c r="D4" s="8" t="s">
        <v>2</v>
      </c>
      <c r="E4" s="9"/>
      <c r="F4" s="38" t="s">
        <v>3</v>
      </c>
      <c r="G4" s="38"/>
      <c r="H4" s="10" t="s">
        <v>4</v>
      </c>
      <c r="I4" s="10"/>
      <c r="J4" s="10" t="s">
        <v>5</v>
      </c>
      <c r="K4" s="10"/>
      <c r="L4" s="10" t="s">
        <v>6</v>
      </c>
      <c r="M4" s="10"/>
      <c r="N4" s="10" t="s">
        <v>7</v>
      </c>
      <c r="O4" s="10"/>
      <c r="P4" s="10" t="s">
        <v>8</v>
      </c>
      <c r="Q4" s="10"/>
    </row>
    <row r="5" spans="1:46" ht="32" x14ac:dyDescent="0.4">
      <c r="A5" s="11" t="s">
        <v>9</v>
      </c>
      <c r="B5" s="12" t="s">
        <v>10</v>
      </c>
      <c r="C5" s="12" t="s">
        <v>11</v>
      </c>
      <c r="D5" s="12" t="s">
        <v>10</v>
      </c>
      <c r="E5" s="12" t="s">
        <v>11</v>
      </c>
      <c r="F5" s="12" t="s">
        <v>10</v>
      </c>
      <c r="G5" s="12" t="s">
        <v>11</v>
      </c>
      <c r="H5" s="13" t="s">
        <v>10</v>
      </c>
      <c r="I5" s="12" t="s">
        <v>11</v>
      </c>
      <c r="J5" s="12" t="s">
        <v>10</v>
      </c>
      <c r="K5" s="14" t="s">
        <v>11</v>
      </c>
      <c r="L5" s="12" t="s">
        <v>10</v>
      </c>
      <c r="M5" s="12" t="s">
        <v>11</v>
      </c>
      <c r="N5" s="12" t="s">
        <v>10</v>
      </c>
      <c r="O5" s="12" t="s">
        <v>11</v>
      </c>
      <c r="P5" s="12" t="s">
        <v>10</v>
      </c>
      <c r="Q5" s="12" t="s">
        <v>11</v>
      </c>
    </row>
    <row r="6" spans="1:46" s="24" customFormat="1" x14ac:dyDescent="0.4">
      <c r="A6" s="15" t="s">
        <v>12</v>
      </c>
      <c r="B6" s="17">
        <v>2001</v>
      </c>
      <c r="C6" s="17">
        <v>2492944</v>
      </c>
      <c r="D6" s="16">
        <v>32241</v>
      </c>
      <c r="E6" s="16">
        <v>23430705</v>
      </c>
      <c r="F6" s="17">
        <v>535</v>
      </c>
      <c r="G6" s="17">
        <v>420063</v>
      </c>
      <c r="H6" s="65">
        <v>26831</v>
      </c>
      <c r="I6" s="65">
        <v>40676884</v>
      </c>
      <c r="J6" s="18">
        <v>192569.26</v>
      </c>
      <c r="K6" s="19">
        <v>273654285.08069998</v>
      </c>
      <c r="L6" s="16">
        <v>9172</v>
      </c>
      <c r="M6" s="16">
        <v>5514456</v>
      </c>
      <c r="N6" s="20">
        <v>803376</v>
      </c>
      <c r="O6" s="20">
        <v>144666273</v>
      </c>
      <c r="P6" s="21">
        <f>SUM(B6,D6,F6,H6,J6,L6,N6)</f>
        <v>1066725.26</v>
      </c>
      <c r="Q6" s="22">
        <f>SUM(C6,E6,G6,I6,K6,M6,O6)</f>
        <v>490855610.08069998</v>
      </c>
      <c r="R6" s="2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s="24" customFormat="1" x14ac:dyDescent="0.4">
      <c r="A7" s="25" t="s">
        <v>13</v>
      </c>
      <c r="B7" s="17">
        <v>1997</v>
      </c>
      <c r="C7" s="17">
        <v>2415270</v>
      </c>
      <c r="D7" s="16">
        <v>9433</v>
      </c>
      <c r="E7" s="16">
        <v>18983372</v>
      </c>
      <c r="F7" s="17">
        <v>263</v>
      </c>
      <c r="G7" s="17">
        <v>412464</v>
      </c>
      <c r="H7" s="16">
        <v>11242</v>
      </c>
      <c r="I7" s="16">
        <v>16080785</v>
      </c>
      <c r="J7" s="67">
        <v>79603.554999999993</v>
      </c>
      <c r="K7" s="26">
        <v>271166749.78899997</v>
      </c>
      <c r="L7" s="16">
        <v>2047</v>
      </c>
      <c r="M7" s="16">
        <v>3825299</v>
      </c>
      <c r="N7" s="20">
        <v>46590</v>
      </c>
      <c r="O7" s="20">
        <v>20729913</v>
      </c>
      <c r="P7" s="21">
        <f t="shared" ref="P7:Q9" si="0">SUM(B7,D7,F7,H7,J7,L7,N7)</f>
        <v>151175.55499999999</v>
      </c>
      <c r="Q7" s="22">
        <f t="shared" si="0"/>
        <v>333613852.78899997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s="24" customFormat="1" ht="29" x14ac:dyDescent="0.4">
      <c r="A8" s="27" t="s">
        <v>14</v>
      </c>
      <c r="B8" s="17">
        <v>700</v>
      </c>
      <c r="C8" s="17">
        <v>83043</v>
      </c>
      <c r="D8" s="16">
        <v>19069</v>
      </c>
      <c r="E8" s="16">
        <v>863160</v>
      </c>
      <c r="F8" s="17">
        <v>272</v>
      </c>
      <c r="G8" s="17">
        <v>7599</v>
      </c>
      <c r="H8" s="16">
        <v>49483</v>
      </c>
      <c r="I8" s="16">
        <v>1189831</v>
      </c>
      <c r="J8" s="67">
        <v>112965.705</v>
      </c>
      <c r="K8" s="19">
        <v>2487535.2916999999</v>
      </c>
      <c r="L8" s="16">
        <v>5522</v>
      </c>
      <c r="M8" s="16">
        <v>135688</v>
      </c>
      <c r="N8" s="28">
        <v>1085386</v>
      </c>
      <c r="O8" s="28">
        <v>28572450</v>
      </c>
      <c r="P8" s="21">
        <f t="shared" si="0"/>
        <v>1273397.7050000001</v>
      </c>
      <c r="Q8" s="22">
        <f t="shared" si="0"/>
        <v>33339306.291699998</v>
      </c>
      <c r="R8" s="2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s="24" customFormat="1" ht="29" x14ac:dyDescent="0.4">
      <c r="A9" s="29" t="s">
        <v>15</v>
      </c>
      <c r="B9" s="17">
        <v>700</v>
      </c>
      <c r="C9" s="17">
        <v>83043</v>
      </c>
      <c r="D9" s="16">
        <v>2386</v>
      </c>
      <c r="E9" s="16">
        <v>117881</v>
      </c>
      <c r="F9" s="17">
        <v>4</v>
      </c>
      <c r="G9" s="17">
        <v>274</v>
      </c>
      <c r="H9" s="16">
        <v>7623</v>
      </c>
      <c r="I9" s="16">
        <v>314131</v>
      </c>
      <c r="J9" s="68">
        <v>18121.044999999998</v>
      </c>
      <c r="K9" s="26">
        <v>623508.59377000004</v>
      </c>
      <c r="L9" s="16">
        <v>454</v>
      </c>
      <c r="M9" s="16">
        <v>28470</v>
      </c>
      <c r="N9" s="28">
        <v>339809</v>
      </c>
      <c r="O9" s="28">
        <v>14273153</v>
      </c>
      <c r="P9" s="21">
        <f t="shared" si="0"/>
        <v>369097.04499999998</v>
      </c>
      <c r="Q9" s="22">
        <f t="shared" si="0"/>
        <v>15440460.593770001</v>
      </c>
      <c r="R9" s="2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s="36" customFormat="1" x14ac:dyDescent="0.4">
      <c r="A10" s="30"/>
      <c r="B10" s="31"/>
      <c r="C10" s="31"/>
      <c r="D10" s="32"/>
      <c r="E10" s="32"/>
      <c r="F10" s="32"/>
      <c r="G10" s="32"/>
      <c r="H10" s="32"/>
      <c r="I10" s="32"/>
      <c r="J10" s="33"/>
      <c r="K10" s="34"/>
      <c r="L10" s="32"/>
      <c r="M10" s="32"/>
      <c r="N10" s="31"/>
      <c r="O10" s="31"/>
      <c r="P10" s="21"/>
      <c r="Q10" s="35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s="41" customFormat="1" x14ac:dyDescent="0.4">
      <c r="A11" s="37"/>
      <c r="B11" s="38" t="s">
        <v>1</v>
      </c>
      <c r="C11" s="38"/>
      <c r="D11" s="38" t="s">
        <v>2</v>
      </c>
      <c r="E11" s="38"/>
      <c r="F11" s="38" t="s">
        <v>3</v>
      </c>
      <c r="G11" s="38"/>
      <c r="H11" s="10" t="s">
        <v>4</v>
      </c>
      <c r="I11" s="10"/>
      <c r="J11" s="39" t="s">
        <v>5</v>
      </c>
      <c r="K11" s="40"/>
      <c r="L11" s="10" t="s">
        <v>6</v>
      </c>
      <c r="M11" s="10"/>
      <c r="N11" s="10" t="s">
        <v>7</v>
      </c>
      <c r="O11" s="10"/>
      <c r="P11" s="10" t="s">
        <v>8</v>
      </c>
      <c r="Q11" s="10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s="41" customFormat="1" ht="32" x14ac:dyDescent="0.4">
      <c r="A12" s="42" t="s">
        <v>16</v>
      </c>
      <c r="B12" s="12" t="s">
        <v>10</v>
      </c>
      <c r="C12" s="12" t="s">
        <v>11</v>
      </c>
      <c r="D12" s="12" t="s">
        <v>10</v>
      </c>
      <c r="E12" s="12" t="s">
        <v>11</v>
      </c>
      <c r="F12" s="12" t="s">
        <v>10</v>
      </c>
      <c r="G12" s="12" t="s">
        <v>11</v>
      </c>
      <c r="H12" s="12" t="s">
        <v>10</v>
      </c>
      <c r="I12" s="12" t="s">
        <v>11</v>
      </c>
      <c r="J12" s="13" t="s">
        <v>10</v>
      </c>
      <c r="K12" s="14" t="s">
        <v>11</v>
      </c>
      <c r="L12" s="12" t="s">
        <v>10</v>
      </c>
      <c r="M12" s="12" t="s">
        <v>11</v>
      </c>
      <c r="N12" s="12" t="s">
        <v>10</v>
      </c>
      <c r="O12" s="12" t="s">
        <v>11</v>
      </c>
      <c r="P12" s="12" t="s">
        <v>10</v>
      </c>
      <c r="Q12" s="12" t="s">
        <v>11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s="41" customFormat="1" x14ac:dyDescent="0.4">
      <c r="A13" s="43" t="s">
        <v>17</v>
      </c>
      <c r="B13" s="17">
        <v>132</v>
      </c>
      <c r="C13" s="17">
        <v>43979</v>
      </c>
      <c r="D13" s="16">
        <v>1156</v>
      </c>
      <c r="E13" s="16">
        <v>352424</v>
      </c>
      <c r="F13" s="17">
        <v>25</v>
      </c>
      <c r="G13" s="17">
        <v>7446</v>
      </c>
      <c r="H13" s="16">
        <v>2410</v>
      </c>
      <c r="I13" s="16">
        <v>561436</v>
      </c>
      <c r="J13" s="69">
        <v>5974.2120000000004</v>
      </c>
      <c r="K13" s="44">
        <v>1437624.6685500001</v>
      </c>
      <c r="L13" s="16">
        <v>481</v>
      </c>
      <c r="M13" s="16">
        <v>142175</v>
      </c>
      <c r="N13" s="28">
        <v>21317</v>
      </c>
      <c r="O13" s="28">
        <v>2667444</v>
      </c>
      <c r="P13" s="45">
        <f t="shared" ref="P13:Q15" si="1">SUM(B13,D13,F13,H13,J13,L13,N13)</f>
        <v>31495.212</v>
      </c>
      <c r="Q13" s="45">
        <f t="shared" si="1"/>
        <v>5212528.6685499996</v>
      </c>
    </row>
    <row r="14" spans="1:46" s="41" customFormat="1" x14ac:dyDescent="0.4">
      <c r="A14" s="43" t="s">
        <v>18</v>
      </c>
      <c r="B14" s="17">
        <v>3</v>
      </c>
      <c r="C14" s="17">
        <v>403</v>
      </c>
      <c r="D14" s="17">
        <v>70</v>
      </c>
      <c r="E14" s="16">
        <v>8011</v>
      </c>
      <c r="F14" s="17">
        <v>4</v>
      </c>
      <c r="G14" s="17">
        <v>488</v>
      </c>
      <c r="H14" s="16">
        <v>148</v>
      </c>
      <c r="I14" s="16">
        <v>12584</v>
      </c>
      <c r="J14" s="69">
        <v>325.95095009389013</v>
      </c>
      <c r="K14" s="44">
        <v>31522.622490000002</v>
      </c>
      <c r="L14" s="16">
        <v>42</v>
      </c>
      <c r="M14" s="16">
        <v>4588</v>
      </c>
      <c r="N14" s="28">
        <v>0</v>
      </c>
      <c r="O14" s="28">
        <v>0</v>
      </c>
      <c r="P14" s="45">
        <f t="shared" si="1"/>
        <v>592.95095009389013</v>
      </c>
      <c r="Q14" s="45">
        <f t="shared" si="1"/>
        <v>57596.622490000002</v>
      </c>
    </row>
    <row r="15" spans="1:46" s="41" customFormat="1" ht="16.5" thickBot="1" x14ac:dyDescent="0.45">
      <c r="A15" s="46" t="s">
        <v>19</v>
      </c>
      <c r="B15" s="17">
        <v>835</v>
      </c>
      <c r="C15" s="17">
        <v>127425</v>
      </c>
      <c r="D15" s="16">
        <v>20296</v>
      </c>
      <c r="E15" s="16">
        <v>872329</v>
      </c>
      <c r="F15" s="66">
        <v>301</v>
      </c>
      <c r="G15" s="17">
        <v>15807</v>
      </c>
      <c r="H15" s="16">
        <v>52041</v>
      </c>
      <c r="I15" s="16">
        <v>1763852</v>
      </c>
      <c r="J15" s="70">
        <v>119265.86795009389</v>
      </c>
      <c r="K15" s="47">
        <v>3956682.58274</v>
      </c>
      <c r="L15" s="16">
        <v>5886</v>
      </c>
      <c r="M15" s="16">
        <v>278818</v>
      </c>
      <c r="N15" s="48">
        <v>1106703</v>
      </c>
      <c r="O15" s="28">
        <v>31239894</v>
      </c>
      <c r="P15" s="49">
        <f t="shared" si="1"/>
        <v>1305327.8679500939</v>
      </c>
      <c r="Q15" s="49">
        <f t="shared" si="1"/>
        <v>38254807.582740001</v>
      </c>
    </row>
    <row r="16" spans="1:46" s="41" customFormat="1" x14ac:dyDescent="0.4">
      <c r="A16" s="50"/>
      <c r="B16" s="51"/>
      <c r="C16" s="51"/>
      <c r="D16" s="51"/>
      <c r="E16" s="51"/>
      <c r="F16" s="51"/>
      <c r="G16" s="51"/>
      <c r="H16" s="51"/>
      <c r="I16" s="51"/>
      <c r="J16" s="52"/>
      <c r="K16" s="53"/>
      <c r="L16" s="51"/>
      <c r="M16" s="51"/>
      <c r="N16" s="51"/>
      <c r="O16" s="51"/>
      <c r="P16" s="45"/>
      <c r="Q16" s="51"/>
    </row>
    <row r="17" spans="1:17" s="41" customFormat="1" x14ac:dyDescent="0.4">
      <c r="A17" s="37"/>
      <c r="B17" s="38" t="s">
        <v>1</v>
      </c>
      <c r="C17" s="38"/>
      <c r="D17" s="38" t="s">
        <v>2</v>
      </c>
      <c r="E17" s="38"/>
      <c r="F17" s="38" t="s">
        <v>3</v>
      </c>
      <c r="G17" s="38"/>
      <c r="H17" s="10" t="s">
        <v>4</v>
      </c>
      <c r="I17" s="10"/>
      <c r="J17" s="39" t="s">
        <v>5</v>
      </c>
      <c r="K17" s="40"/>
      <c r="L17" s="10" t="s">
        <v>6</v>
      </c>
      <c r="M17" s="10"/>
      <c r="N17" s="10" t="s">
        <v>7</v>
      </c>
      <c r="O17" s="10"/>
      <c r="P17" s="10" t="s">
        <v>8</v>
      </c>
      <c r="Q17" s="10"/>
    </row>
    <row r="18" spans="1:17" s="41" customFormat="1" x14ac:dyDescent="0.4">
      <c r="A18" s="54" t="s">
        <v>20</v>
      </c>
      <c r="B18" s="55" t="s">
        <v>21</v>
      </c>
      <c r="C18" s="56" t="s">
        <v>11</v>
      </c>
      <c r="D18" s="55" t="s">
        <v>21</v>
      </c>
      <c r="E18" s="56" t="s">
        <v>11</v>
      </c>
      <c r="F18" s="55" t="s">
        <v>21</v>
      </c>
      <c r="G18" s="56" t="s">
        <v>11</v>
      </c>
      <c r="H18" s="55" t="s">
        <v>21</v>
      </c>
      <c r="I18" s="56" t="s">
        <v>11</v>
      </c>
      <c r="J18" s="57" t="s">
        <v>21</v>
      </c>
      <c r="K18" s="58" t="s">
        <v>11</v>
      </c>
      <c r="L18" s="55" t="s">
        <v>21</v>
      </c>
      <c r="M18" s="56" t="s">
        <v>11</v>
      </c>
      <c r="N18" s="55" t="s">
        <v>21</v>
      </c>
      <c r="O18" s="56" t="s">
        <v>11</v>
      </c>
      <c r="P18" s="55" t="s">
        <v>21</v>
      </c>
      <c r="Q18" s="56" t="s">
        <v>11</v>
      </c>
    </row>
    <row r="19" spans="1:17" s="41" customFormat="1" x14ac:dyDescent="0.4">
      <c r="A19" s="25" t="s">
        <v>22</v>
      </c>
      <c r="B19" s="17">
        <v>1337</v>
      </c>
      <c r="C19" s="17">
        <v>8790</v>
      </c>
      <c r="D19" s="16">
        <v>323601</v>
      </c>
      <c r="E19" s="17">
        <v>738021</v>
      </c>
      <c r="F19" s="17">
        <v>1737</v>
      </c>
      <c r="G19" s="17">
        <v>11209</v>
      </c>
      <c r="H19" s="16">
        <v>730265</v>
      </c>
      <c r="I19" s="16">
        <v>1679978</v>
      </c>
      <c r="J19" s="67">
        <v>1678167</v>
      </c>
      <c r="K19" s="44">
        <v>3784289.5243499996</v>
      </c>
      <c r="L19" s="17">
        <v>127419</v>
      </c>
      <c r="M19" s="17">
        <v>189090</v>
      </c>
      <c r="N19" s="28">
        <v>21621004</v>
      </c>
      <c r="O19" s="28">
        <v>30963684</v>
      </c>
      <c r="P19" s="45">
        <f>SUM(B19,D19,F19,H19,J19,L19,N19)</f>
        <v>24483530</v>
      </c>
      <c r="Q19" s="45">
        <f>SUM(C19,E19,G19,I19,K19,M19,O19)</f>
        <v>37375061.524350002</v>
      </c>
    </row>
    <row r="20" spans="1:17" s="41" customFormat="1" x14ac:dyDescent="0.4">
      <c r="A20" s="25" t="s">
        <v>23</v>
      </c>
      <c r="B20" s="17">
        <v>68452</v>
      </c>
      <c r="C20" s="17">
        <v>118635</v>
      </c>
      <c r="D20" s="16">
        <v>62780</v>
      </c>
      <c r="E20" s="17">
        <v>134308</v>
      </c>
      <c r="F20" s="17">
        <v>2869</v>
      </c>
      <c r="G20" s="17">
        <v>4598</v>
      </c>
      <c r="H20" s="16">
        <v>67579</v>
      </c>
      <c r="I20" s="16">
        <v>83874</v>
      </c>
      <c r="J20" s="67">
        <v>153303</v>
      </c>
      <c r="K20" s="44">
        <v>172392.41087999998</v>
      </c>
      <c r="L20" s="17">
        <v>46918</v>
      </c>
      <c r="M20" s="17">
        <v>89728</v>
      </c>
      <c r="N20" s="28">
        <v>18277</v>
      </c>
      <c r="O20" s="28">
        <v>276210</v>
      </c>
      <c r="P20" s="45">
        <f t="shared" ref="P20:Q21" si="2">SUM(B20,D20,F20,H20,J20,L20,N20)</f>
        <v>420178</v>
      </c>
      <c r="Q20" s="45">
        <f t="shared" si="2"/>
        <v>879745.41087999998</v>
      </c>
    </row>
    <row r="21" spans="1:17" s="41" customFormat="1" x14ac:dyDescent="0.4">
      <c r="A21" s="15" t="s">
        <v>19</v>
      </c>
      <c r="B21" s="17">
        <v>69789</v>
      </c>
      <c r="C21" s="17">
        <v>127425</v>
      </c>
      <c r="D21" s="16">
        <v>386381</v>
      </c>
      <c r="E21" s="17">
        <v>872329</v>
      </c>
      <c r="F21" s="17">
        <v>11834</v>
      </c>
      <c r="G21" s="17">
        <v>15807</v>
      </c>
      <c r="H21" s="16">
        <v>797844</v>
      </c>
      <c r="I21" s="16">
        <v>1763852</v>
      </c>
      <c r="J21" s="69">
        <v>1831470</v>
      </c>
      <c r="K21" s="44">
        <v>3956681.9352299995</v>
      </c>
      <c r="L21" s="17">
        <v>174337</v>
      </c>
      <c r="M21" s="17">
        <v>278818</v>
      </c>
      <c r="N21" s="64">
        <v>21639281</v>
      </c>
      <c r="O21" s="28">
        <v>31239894</v>
      </c>
      <c r="P21" s="45">
        <f t="shared" si="2"/>
        <v>24910936</v>
      </c>
      <c r="Q21" s="45">
        <f t="shared" si="2"/>
        <v>38254806.935230002</v>
      </c>
    </row>
    <row r="22" spans="1:17" s="41" customFormat="1" x14ac:dyDescent="0.4">
      <c r="A22" s="50"/>
    </row>
    <row r="23" spans="1:17" s="41" customFormat="1" x14ac:dyDescent="0.4">
      <c r="A23" s="50"/>
    </row>
    <row r="24" spans="1:17" x14ac:dyDescent="0.4">
      <c r="A24" s="59" t="s">
        <v>24</v>
      </c>
    </row>
    <row r="25" spans="1:17" s="62" customFormat="1" ht="14.5" x14ac:dyDescent="0.35">
      <c r="A25" s="60"/>
      <c r="B25" s="61"/>
      <c r="C25" s="61"/>
      <c r="D25" s="61"/>
      <c r="E25" s="61"/>
      <c r="F25" s="61"/>
      <c r="G25" s="61"/>
      <c r="H25" s="61"/>
      <c r="I25" s="61"/>
    </row>
  </sheetData>
  <mergeCells count="26">
    <mergeCell ref="N11:O11"/>
    <mergeCell ref="P11:Q11"/>
    <mergeCell ref="B17:C17"/>
    <mergeCell ref="D17:E17"/>
    <mergeCell ref="F17:G17"/>
    <mergeCell ref="H17:I17"/>
    <mergeCell ref="J17:K17"/>
    <mergeCell ref="L17:M17"/>
    <mergeCell ref="N17:O17"/>
    <mergeCell ref="P17:Q17"/>
    <mergeCell ref="J4:K4"/>
    <mergeCell ref="L4:M4"/>
    <mergeCell ref="N4:O4"/>
    <mergeCell ref="P4:Q4"/>
    <mergeCell ref="B11:C11"/>
    <mergeCell ref="D11:E11"/>
    <mergeCell ref="F11:G11"/>
    <mergeCell ref="H11:I11"/>
    <mergeCell ref="J11:K11"/>
    <mergeCell ref="L11:M11"/>
    <mergeCell ref="A1:C1"/>
    <mergeCell ref="A2:C2"/>
    <mergeCell ref="B4:C4"/>
    <mergeCell ref="D4:E4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2025-04-15T10:25:42Z</dcterms:created>
  <dcterms:modified xsi:type="dcterms:W3CDTF">2025-04-15T10:41:36Z</dcterms:modified>
</cp:coreProperties>
</file>