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lietuvosbankuasociacija-my.sharepoint.com/personal/a_budrys_lba_lt/Documents/neklasifikuoti/STATISTIKA/2026_statistika/Q1/WEB/"/>
    </mc:Choice>
  </mc:AlternateContent>
  <xr:revisionPtr revIDLastSave="22" documentId="8_{04C3C1F8-CD3E-4189-B6FB-1E6915117318}" xr6:coauthVersionLast="47" xr6:coauthVersionMax="47" xr10:uidLastSave="{4DFAB51B-068B-42A9-81C2-B9A562D77E23}"/>
  <bookViews>
    <workbookView xWindow="-110" yWindow="-110" windowWidth="25180" windowHeight="16140" xr2:uid="{6370169F-E770-4D8F-A65F-7627A55B6604}"/>
  </bookViews>
  <sheets>
    <sheet name="LT" sheetId="1" r:id="rId1"/>
    <sheet name="ENG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M25" i="2" l="1"/>
  <c r="M24" i="2"/>
  <c r="M23" i="2"/>
  <c r="M22" i="2"/>
  <c r="M21" i="2"/>
  <c r="M20" i="2"/>
  <c r="M19" i="2"/>
  <c r="M18" i="2"/>
  <c r="M17" i="2"/>
  <c r="M16" i="2"/>
  <c r="M15" i="2"/>
  <c r="M14" i="2"/>
  <c r="M13" i="2"/>
  <c r="M12" i="2"/>
  <c r="M11" i="2"/>
  <c r="M10" i="2"/>
  <c r="M9" i="2"/>
  <c r="M8" i="2"/>
  <c r="M7" i="2"/>
  <c r="M6" i="1"/>
  <c r="M7" i="1"/>
  <c r="M8" i="1"/>
  <c r="M9" i="1"/>
  <c r="M10" i="1"/>
  <c r="M11" i="1"/>
  <c r="M12" i="1"/>
  <c r="M13" i="1"/>
  <c r="M24" i="1"/>
  <c r="M23" i="1"/>
  <c r="M22" i="1"/>
  <c r="M21" i="1"/>
  <c r="M20" i="1"/>
  <c r="M19" i="1"/>
  <c r="M18" i="1"/>
  <c r="M17" i="1"/>
  <c r="M16" i="1"/>
  <c r="M15" i="1"/>
  <c r="M14" i="1"/>
</calcChain>
</file>

<file path=xl/sharedStrings.xml><?xml version="1.0" encoding="utf-8"?>
<sst xmlns="http://schemas.openxmlformats.org/spreadsheetml/2006/main" count="66" uniqueCount="52">
  <si>
    <t>Pavadinimas</t>
  </si>
  <si>
    <t>AS „Citadele banka“ Lietuvos filialas</t>
  </si>
  <si>
    <t>„Luminor Bank“ AS Lietuvos skyrius</t>
  </si>
  <si>
    <t>Lietuvos centrinė kredito unija</t>
  </si>
  <si>
    <t>UAB "Urbo" bankas, finansinės grupės duomenys</t>
  </si>
  <si>
    <t>OP Corporate Bank plc Lietuvos filialas finansinės grupės duomenys</t>
  </si>
  <si>
    <t>SEB bankas, finansinės grupės duomenys</t>
  </si>
  <si>
    <t>Swedbank, AB, finansinė grupės duomenys</t>
  </si>
  <si>
    <t>AB Artea bankas, finansinės grupės duomenys</t>
  </si>
  <si>
    <t>European Merchant Bank</t>
  </si>
  <si>
    <t>Revolut Bank</t>
  </si>
  <si>
    <t>Kreda</t>
  </si>
  <si>
    <t>VISO</t>
  </si>
  <si>
    <t>Turtas</t>
  </si>
  <si>
    <t>Paskolos ir išankstiniai mokėjimai</t>
  </si>
  <si>
    <t>Tame tarpe valdžios sektoriaus institucijų paskolos ir išankstiniai mokėjimai</t>
  </si>
  <si>
    <t>Tame tarpe kitų finansų bendrovių paskolos ir išankstiniai mokėjimai</t>
  </si>
  <si>
    <t>Tame tarpe kredito įstaigų / institucijų paskolos ir išankstiniai mokėjimai</t>
  </si>
  <si>
    <t xml:space="preserve">Tame tarpe ne finansų bendrovių paskolos ir išankstiniai mokėjimai </t>
  </si>
  <si>
    <t>Tame tarpe namų ūkių paskolos ir išankstiniai mokėjimai</t>
  </si>
  <si>
    <t>Finansinė nuoma</t>
  </si>
  <si>
    <t>Įsipareigojimai</t>
  </si>
  <si>
    <t>Indėliai</t>
  </si>
  <si>
    <t>Tame tarpe centrinių bankų indėliai</t>
  </si>
  <si>
    <t>Tame tarpe kredito įstaigų indėliai</t>
  </si>
  <si>
    <t>- iš jų Įsiskolinimai patronuojančiam bankui ar kitai patronuojančiai kredito bei finansų institucijai</t>
  </si>
  <si>
    <t>Tame tarpe valdžios sektoriaus institucijų indėliai</t>
  </si>
  <si>
    <t>Tame tarpe kitų finansų bendrovių indėliai</t>
  </si>
  <si>
    <t xml:space="preserve">Tame tarpe ne finansų bendrovių indėliai </t>
  </si>
  <si>
    <t xml:space="preserve">Tame tarpe namų ūkių indėliai </t>
  </si>
  <si>
    <t>Suteiktos finansinės garantijos</t>
  </si>
  <si>
    <t>Pagal riziką įvertintos pozicijos (angl. - RWA)</t>
  </si>
  <si>
    <t>Bankų rodikliai I dalis, 2026 m. I ketv., tūkst.EUR</t>
  </si>
  <si>
    <t>Name</t>
  </si>
  <si>
    <t>AB Šiaulių bankas, finansinės grupės duomenys</t>
  </si>
  <si>
    <t>TOTAL</t>
  </si>
  <si>
    <t>Assets</t>
  </si>
  <si>
    <t>Loans and advances</t>
  </si>
  <si>
    <t>of which General governments</t>
  </si>
  <si>
    <t>of which Other financial corporations</t>
  </si>
  <si>
    <t>of which Credit institutions</t>
  </si>
  <si>
    <t>of which Non - financial corporations</t>
  </si>
  <si>
    <t>of which Households</t>
  </si>
  <si>
    <t>Finance leases</t>
  </si>
  <si>
    <t>Liabilities</t>
  </si>
  <si>
    <t>Deposits</t>
  </si>
  <si>
    <t>of which central banks</t>
  </si>
  <si>
    <t>-of which Outstanding balances to Parent and entities with joint control or significance influence</t>
  </si>
  <si>
    <t>of which Non-financial corporations</t>
  </si>
  <si>
    <t>Financial guarantees given</t>
  </si>
  <si>
    <t>Total risk exposure amount (RWA)</t>
  </si>
  <si>
    <t>Main Indicators of Banks I part, 2026 1Q, thousands EUR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</si>
</sst>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5" x14ac:knownFonts="1">
    <font>
      <sz val="11"/>
      <color theme="1"/>
      <name val="Aptos Narrow"/>
      <family val="2"/>
      <charset val="186"/>
      <scheme val="minor"/>
    </font>
    <font>
      <sz val="10"/>
      <name val="Arial"/>
      <family val="2"/>
      <charset val="186"/>
    </font>
    <font>
      <b/>
      <sz val="1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name val="Arial"/>
      <family val="2"/>
    </font>
    <font>
      <sz val="11"/>
      <color rgb="FF000000"/>
      <name val="Calibri"/>
      <family val="2"/>
    </font>
    <font>
      <sz val="11"/>
      <name val="Calibri"/>
      <family val="2"/>
      <charset val="186"/>
    </font>
    <font>
      <sz val="11"/>
      <name val="Aptos Narrow"/>
      <family val="2"/>
      <scheme val="minor"/>
    </font>
    <font>
      <sz val="12"/>
      <name val="Calibri"/>
      <family val="2"/>
      <charset val="186"/>
    </font>
    <font>
      <sz val="10"/>
      <color theme="1"/>
      <name val="Arial"/>
      <family val="2"/>
    </font>
    <font>
      <sz val="11"/>
      <color theme="1"/>
      <name val="Calibri"/>
      <family val="2"/>
    </font>
    <font>
      <sz val="11"/>
      <name val="Calibri"/>
      <family val="2"/>
    </font>
    <font>
      <b/>
      <sz val="11"/>
      <name val="Aptos Narrow"/>
      <family val="2"/>
      <charset val="186"/>
      <scheme val="minor"/>
    </font>
    <font>
      <sz val="11"/>
      <name val="Aptos Narrow"/>
      <family val="2"/>
      <charset val="186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rgb="FF000000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68">
    <xf numFmtId="0" fontId="0" fillId="0" borderId="0" xfId="0"/>
    <xf numFmtId="0" fontId="3" fillId="0" borderId="0" xfId="0" applyFont="1" applyAlignment="1">
      <alignment wrapText="1"/>
    </xf>
    <xf numFmtId="0" fontId="2" fillId="0" borderId="4" xfId="1" applyFont="1" applyBorder="1" applyAlignment="1">
      <alignment horizontal="center" vertical="center"/>
    </xf>
    <xf numFmtId="3" fontId="2" fillId="0" borderId="4" xfId="0" applyNumberFormat="1" applyFont="1" applyBorder="1" applyAlignment="1">
      <alignment horizontal="center" textRotation="90" wrapText="1"/>
    </xf>
    <xf numFmtId="3" fontId="2" fillId="2" borderId="4" xfId="0" applyNumberFormat="1" applyFont="1" applyFill="1" applyBorder="1" applyAlignment="1">
      <alignment horizontal="center" textRotation="90" wrapText="1"/>
    </xf>
    <xf numFmtId="0" fontId="4" fillId="0" borderId="4" xfId="0" applyFont="1" applyBorder="1"/>
    <xf numFmtId="0" fontId="2" fillId="0" borderId="4" xfId="1" applyFont="1" applyBorder="1" applyAlignment="1">
      <alignment horizontal="left" vertical="center"/>
    </xf>
    <xf numFmtId="0" fontId="0" fillId="0" borderId="4" xfId="0" applyBorder="1"/>
    <xf numFmtId="0" fontId="0" fillId="0" borderId="4" xfId="0" applyBorder="1" applyAlignment="1">
      <alignment horizontal="right" vertical="center"/>
    </xf>
    <xf numFmtId="3" fontId="5" fillId="0" borderId="4" xfId="1" applyNumberFormat="1" applyFont="1" applyBorder="1" applyAlignment="1">
      <alignment horizontal="right"/>
    </xf>
    <xf numFmtId="3" fontId="0" fillId="0" borderId="4" xfId="0" applyNumberFormat="1" applyBorder="1"/>
    <xf numFmtId="0" fontId="6" fillId="0" borderId="4" xfId="0" applyFont="1" applyBorder="1"/>
    <xf numFmtId="3" fontId="4" fillId="0" borderId="4" xfId="0" applyNumberFormat="1" applyFont="1" applyBorder="1"/>
    <xf numFmtId="49" fontId="2" fillId="0" borderId="4" xfId="1" applyNumberFormat="1" applyFont="1" applyBorder="1" applyAlignment="1">
      <alignment wrapText="1"/>
    </xf>
    <xf numFmtId="0" fontId="8" fillId="0" borderId="4" xfId="1" applyFont="1" applyBorder="1"/>
    <xf numFmtId="3" fontId="5" fillId="2" borderId="4" xfId="1" applyNumberFormat="1" applyFont="1" applyFill="1" applyBorder="1" applyAlignment="1">
      <alignment horizontal="right"/>
    </xf>
    <xf numFmtId="0" fontId="8" fillId="0" borderId="4" xfId="1" applyFont="1" applyBorder="1" applyAlignment="1">
      <alignment horizontal="left"/>
    </xf>
    <xf numFmtId="0" fontId="2" fillId="0" borderId="4" xfId="1" applyFont="1" applyBorder="1"/>
    <xf numFmtId="0" fontId="0" fillId="0" borderId="4" xfId="0" applyBorder="1" applyAlignment="1">
      <alignment horizontal="right"/>
    </xf>
    <xf numFmtId="3" fontId="10" fillId="2" borderId="4" xfId="1" applyNumberFormat="1" applyFont="1" applyFill="1" applyBorder="1" applyAlignment="1">
      <alignment horizontal="right"/>
    </xf>
    <xf numFmtId="4" fontId="6" fillId="0" borderId="4" xfId="0" applyNumberFormat="1" applyFont="1" applyBorder="1"/>
    <xf numFmtId="0" fontId="8" fillId="0" borderId="4" xfId="1" applyFont="1" applyBorder="1" applyAlignment="1">
      <alignment horizontal="left" shrinkToFit="1"/>
    </xf>
    <xf numFmtId="3" fontId="10" fillId="0" borderId="4" xfId="1" applyNumberFormat="1" applyFont="1" applyBorder="1" applyAlignment="1">
      <alignment horizontal="right"/>
    </xf>
    <xf numFmtId="0" fontId="8" fillId="0" borderId="4" xfId="1" applyFont="1" applyBorder="1" applyAlignment="1">
      <alignment horizontal="left" wrapText="1"/>
    </xf>
    <xf numFmtId="0" fontId="8" fillId="2" borderId="4" xfId="1" applyFont="1" applyFill="1" applyBorder="1"/>
    <xf numFmtId="3" fontId="3" fillId="0" borderId="4" xfId="0" applyNumberFormat="1" applyFont="1" applyBorder="1" applyAlignment="1">
      <alignment horizontal="right"/>
    </xf>
    <xf numFmtId="0" fontId="2" fillId="0" borderId="0" xfId="1" applyFont="1" applyAlignment="1">
      <alignment horizontal="center" vertical="center"/>
    </xf>
    <xf numFmtId="3" fontId="2" fillId="0" borderId="0" xfId="0" applyNumberFormat="1" applyFont="1" applyAlignment="1">
      <alignment horizontal="center" textRotation="90" wrapText="1"/>
    </xf>
    <xf numFmtId="3" fontId="2" fillId="2" borderId="0" xfId="0" applyNumberFormat="1" applyFont="1" applyFill="1" applyAlignment="1">
      <alignment horizontal="center" textRotation="90" wrapText="1"/>
    </xf>
    <xf numFmtId="0" fontId="4" fillId="0" borderId="0" xfId="0" applyFont="1"/>
    <xf numFmtId="0" fontId="2" fillId="0" borderId="0" xfId="1" applyFont="1" applyAlignment="1">
      <alignment horizontal="left" vertical="center"/>
    </xf>
    <xf numFmtId="0" fontId="0" fillId="0" borderId="0" xfId="0" applyAlignment="1">
      <alignment horizontal="right" vertical="center"/>
    </xf>
    <xf numFmtId="3" fontId="5" fillId="0" borderId="0" xfId="1" applyNumberFormat="1" applyFont="1" applyAlignment="1">
      <alignment horizontal="right"/>
    </xf>
    <xf numFmtId="3" fontId="0" fillId="0" borderId="0" xfId="0" applyNumberFormat="1"/>
    <xf numFmtId="0" fontId="6" fillId="0" borderId="0" xfId="0" applyFont="1"/>
    <xf numFmtId="3" fontId="4" fillId="0" borderId="0" xfId="0" applyNumberFormat="1" applyFont="1"/>
    <xf numFmtId="49" fontId="2" fillId="0" borderId="0" xfId="1" applyNumberFormat="1" applyFont="1" applyAlignment="1">
      <alignment wrapText="1"/>
    </xf>
    <xf numFmtId="0" fontId="7" fillId="3" borderId="0" xfId="0" applyFont="1" applyFill="1"/>
    <xf numFmtId="0" fontId="8" fillId="0" borderId="0" xfId="1" applyFont="1"/>
    <xf numFmtId="3" fontId="5" fillId="2" borderId="0" xfId="1" applyNumberFormat="1" applyFont="1" applyFill="1" applyAlignment="1">
      <alignment horizontal="right"/>
    </xf>
    <xf numFmtId="0" fontId="8" fillId="0" borderId="0" xfId="1" applyFont="1" applyAlignment="1">
      <alignment horizontal="left"/>
    </xf>
    <xf numFmtId="0" fontId="9" fillId="3" borderId="0" xfId="0" applyFont="1" applyFill="1"/>
    <xf numFmtId="0" fontId="2" fillId="0" borderId="0" xfId="1" applyFont="1"/>
    <xf numFmtId="0" fontId="0" fillId="0" borderId="0" xfId="0" applyAlignment="1">
      <alignment horizontal="right"/>
    </xf>
    <xf numFmtId="3" fontId="10" fillId="2" borderId="0" xfId="1" applyNumberFormat="1" applyFont="1" applyFill="1" applyAlignment="1">
      <alignment horizontal="right"/>
    </xf>
    <xf numFmtId="0" fontId="11" fillId="4" borderId="0" xfId="0" applyFont="1" applyFill="1"/>
    <xf numFmtId="4" fontId="6" fillId="0" borderId="0" xfId="0" applyNumberFormat="1" applyFont="1"/>
    <xf numFmtId="0" fontId="8" fillId="0" borderId="0" xfId="1" applyFont="1" applyAlignment="1">
      <alignment horizontal="left" shrinkToFit="1"/>
    </xf>
    <xf numFmtId="3" fontId="10" fillId="0" borderId="0" xfId="1" applyNumberFormat="1" applyFont="1" applyAlignment="1">
      <alignment horizontal="right"/>
    </xf>
    <xf numFmtId="0" fontId="8" fillId="0" borderId="0" xfId="1" applyFont="1" applyAlignment="1">
      <alignment horizontal="left" wrapText="1"/>
    </xf>
    <xf numFmtId="0" fontId="8" fillId="2" borderId="0" xfId="1" applyFont="1" applyFill="1"/>
    <xf numFmtId="0" fontId="0" fillId="2" borderId="0" xfId="0" applyFill="1"/>
    <xf numFmtId="164" fontId="10" fillId="2" borderId="0" xfId="1" applyNumberFormat="1" applyFont="1" applyFill="1" applyAlignment="1">
      <alignment horizontal="right"/>
    </xf>
    <xf numFmtId="3" fontId="3" fillId="0" borderId="0" xfId="0" applyNumberFormat="1" applyFont="1" applyAlignment="1">
      <alignment horizontal="right"/>
    </xf>
    <xf numFmtId="3" fontId="6" fillId="0" borderId="4" xfId="0" applyNumberFormat="1" applyFont="1" applyBorder="1"/>
    <xf numFmtId="0" fontId="12" fillId="0" borderId="4" xfId="0" applyFont="1" applyBorder="1"/>
    <xf numFmtId="164" fontId="10" fillId="0" borderId="4" xfId="1" applyNumberFormat="1" applyFont="1" applyBorder="1" applyAlignment="1">
      <alignment horizontal="right"/>
    </xf>
    <xf numFmtId="3" fontId="2" fillId="0" borderId="1" xfId="1" applyNumberFormat="1" applyFont="1" applyBorder="1" applyAlignment="1">
      <alignment horizontal="center" vertical="center" wrapText="1"/>
    </xf>
    <xf numFmtId="3" fontId="2" fillId="0" borderId="0" xfId="1" applyNumberFormat="1" applyFont="1" applyAlignment="1">
      <alignment horizontal="center" vertical="center" wrapText="1"/>
    </xf>
    <xf numFmtId="3" fontId="2" fillId="0" borderId="2" xfId="1" applyNumberFormat="1" applyFont="1" applyBorder="1" applyAlignment="1">
      <alignment horizontal="center" vertical="center" wrapText="1"/>
    </xf>
    <xf numFmtId="3" fontId="2" fillId="0" borderId="3" xfId="1" applyNumberFormat="1" applyFont="1" applyBorder="1" applyAlignment="1">
      <alignment horizontal="center" vertical="center" wrapText="1"/>
    </xf>
    <xf numFmtId="0" fontId="4" fillId="0" borderId="4" xfId="0" applyFont="1" applyBorder="1" applyAlignment="1">
      <alignment horizontal="right"/>
    </xf>
    <xf numFmtId="49" fontId="13" fillId="0" borderId="4" xfId="1" applyNumberFormat="1" applyFont="1" applyBorder="1" applyAlignment="1">
      <alignment wrapText="1"/>
    </xf>
    <xf numFmtId="0" fontId="14" fillId="0" borderId="4" xfId="1" applyFont="1" applyBorder="1"/>
    <xf numFmtId="0" fontId="14" fillId="0" borderId="4" xfId="1" applyFont="1" applyBorder="1" applyAlignment="1">
      <alignment horizontal="left"/>
    </xf>
    <xf numFmtId="0" fontId="13" fillId="0" borderId="4" xfId="1" applyFont="1" applyBorder="1"/>
    <xf numFmtId="49" fontId="14" fillId="0" borderId="4" xfId="1" applyNumberFormat="1" applyFont="1" applyBorder="1" applyAlignment="1">
      <alignment horizontal="left" shrinkToFit="1"/>
    </xf>
    <xf numFmtId="0" fontId="14" fillId="0" borderId="4" xfId="1" applyFont="1" applyBorder="1" applyAlignment="1">
      <alignment horizontal="left" wrapText="1"/>
    </xf>
  </cellXfs>
  <cellStyles count="2">
    <cellStyle name="Normal" xfId="0" builtinId="0"/>
    <cellStyle name="Normal 2" xfId="1" xr:uid="{FD1F0C0E-54F8-44F7-8047-F3D9A2C0C81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15261E-FE4E-4853-95FC-D12053F0F1EF}">
  <dimension ref="A1:M46"/>
  <sheetViews>
    <sheetView tabSelected="1" zoomScale="85" zoomScaleNormal="85" workbookViewId="0">
      <selection activeCell="C36" sqref="C36"/>
    </sheetView>
  </sheetViews>
  <sheetFormatPr defaultRowHeight="14.5" x14ac:dyDescent="0.35"/>
  <cols>
    <col min="1" max="1" width="64.26953125" customWidth="1"/>
    <col min="2" max="2" width="17.453125" customWidth="1"/>
    <col min="3" max="9" width="16.7265625" customWidth="1"/>
    <col min="10" max="11" width="13.26953125" customWidth="1"/>
    <col min="12" max="12" width="15.7265625" customWidth="1"/>
    <col min="13" max="13" width="17.26953125" customWidth="1"/>
  </cols>
  <sheetData>
    <row r="1" spans="1:13" x14ac:dyDescent="0.35">
      <c r="A1" s="57" t="s">
        <v>32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1"/>
      <c r="M1" s="1"/>
    </row>
    <row r="2" spans="1:13" x14ac:dyDescent="0.35">
      <c r="A2" s="57"/>
      <c r="B2" s="58"/>
      <c r="C2" s="58"/>
      <c r="D2" s="58"/>
      <c r="E2" s="58"/>
      <c r="F2" s="58"/>
      <c r="G2" s="58"/>
      <c r="H2" s="58"/>
      <c r="I2" s="58"/>
      <c r="J2" s="58"/>
      <c r="K2" s="58"/>
      <c r="L2" s="1"/>
      <c r="M2" s="1"/>
    </row>
    <row r="3" spans="1:13" x14ac:dyDescent="0.35">
      <c r="A3" s="57"/>
      <c r="B3" s="58"/>
      <c r="C3" s="58"/>
      <c r="D3" s="58"/>
      <c r="E3" s="58"/>
      <c r="F3" s="58"/>
      <c r="G3" s="58"/>
      <c r="H3" s="58"/>
      <c r="I3" s="58"/>
      <c r="J3" s="58"/>
      <c r="K3" s="58"/>
      <c r="L3" s="1"/>
      <c r="M3" s="1"/>
    </row>
    <row r="4" spans="1:13" x14ac:dyDescent="0.35">
      <c r="A4" s="59"/>
      <c r="B4" s="60"/>
      <c r="C4" s="60"/>
      <c r="D4" s="60"/>
      <c r="E4" s="60"/>
      <c r="F4" s="60"/>
      <c r="G4" s="60"/>
      <c r="H4" s="60"/>
      <c r="I4" s="60"/>
      <c r="J4" s="60"/>
      <c r="K4" s="60"/>
      <c r="L4" s="1"/>
      <c r="M4" s="1"/>
    </row>
    <row r="5" spans="1:13" ht="128.5" x14ac:dyDescent="0.35">
      <c r="A5" s="2" t="s">
        <v>0</v>
      </c>
      <c r="B5" s="3" t="s">
        <v>1</v>
      </c>
      <c r="C5" s="3" t="s">
        <v>2</v>
      </c>
      <c r="D5" s="3" t="s">
        <v>3</v>
      </c>
      <c r="E5" s="3" t="s">
        <v>4</v>
      </c>
      <c r="F5" s="4" t="s">
        <v>5</v>
      </c>
      <c r="G5" s="3" t="s">
        <v>6</v>
      </c>
      <c r="H5" s="3" t="s">
        <v>7</v>
      </c>
      <c r="I5" s="4" t="s">
        <v>8</v>
      </c>
      <c r="J5" s="4" t="s">
        <v>9</v>
      </c>
      <c r="K5" s="4" t="s">
        <v>10</v>
      </c>
      <c r="L5" s="4" t="s">
        <v>11</v>
      </c>
      <c r="M5" s="5" t="s">
        <v>12</v>
      </c>
    </row>
    <row r="6" spans="1:13" x14ac:dyDescent="0.35">
      <c r="A6" s="6" t="s">
        <v>13</v>
      </c>
      <c r="B6" s="7">
        <v>1047230</v>
      </c>
      <c r="C6" s="7">
        <v>8650369</v>
      </c>
      <c r="D6" s="7">
        <v>431110</v>
      </c>
      <c r="E6" s="7">
        <v>804176</v>
      </c>
      <c r="F6" s="8">
        <v>1607134</v>
      </c>
      <c r="G6" s="7">
        <v>16500950</v>
      </c>
      <c r="H6" s="9">
        <v>22117578.477000002</v>
      </c>
      <c r="I6" s="10">
        <v>5880352</v>
      </c>
      <c r="J6" s="11">
        <v>144281</v>
      </c>
      <c r="K6" s="7">
        <v>40569296</v>
      </c>
      <c r="L6" s="10">
        <v>213682</v>
      </c>
      <c r="M6" s="12">
        <f>SUM(B6:L6)</f>
        <v>97966158.476999998</v>
      </c>
    </row>
    <row r="7" spans="1:13" x14ac:dyDescent="0.35">
      <c r="A7" s="13" t="s">
        <v>14</v>
      </c>
      <c r="B7" s="7">
        <v>990645</v>
      </c>
      <c r="C7" s="7">
        <v>5275114</v>
      </c>
      <c r="D7" s="7">
        <v>204239</v>
      </c>
      <c r="E7" s="7">
        <v>576806</v>
      </c>
      <c r="F7" s="8">
        <v>1595158</v>
      </c>
      <c r="G7" s="7">
        <v>13128457</v>
      </c>
      <c r="H7" s="9">
        <v>13473978</v>
      </c>
      <c r="I7" s="10">
        <v>3798645</v>
      </c>
      <c r="J7" s="54">
        <v>45532</v>
      </c>
      <c r="K7" s="7">
        <v>12321240</v>
      </c>
      <c r="L7" s="10">
        <v>138433</v>
      </c>
      <c r="M7" s="12">
        <f t="shared" ref="M7:M24" si="0">SUM(B7:L7)</f>
        <v>51548247</v>
      </c>
    </row>
    <row r="8" spans="1:13" x14ac:dyDescent="0.35">
      <c r="A8" s="14" t="s">
        <v>15</v>
      </c>
      <c r="B8" s="7">
        <v>3759</v>
      </c>
      <c r="C8" s="7">
        <v>115327</v>
      </c>
      <c r="D8" s="7">
        <v>0</v>
      </c>
      <c r="E8" s="7"/>
      <c r="F8" s="8">
        <v>23399</v>
      </c>
      <c r="G8" s="7">
        <v>209366</v>
      </c>
      <c r="H8" s="15">
        <v>59968.402999999998</v>
      </c>
      <c r="I8" s="10">
        <v>61521</v>
      </c>
      <c r="J8" s="11"/>
      <c r="K8" s="7">
        <v>2456779</v>
      </c>
      <c r="L8" s="7"/>
      <c r="M8" s="12">
        <f t="shared" si="0"/>
        <v>2930119.4029999999</v>
      </c>
    </row>
    <row r="9" spans="1:13" x14ac:dyDescent="0.35">
      <c r="A9" s="16" t="s">
        <v>16</v>
      </c>
      <c r="B9" s="7">
        <v>8732</v>
      </c>
      <c r="C9" s="7">
        <v>132721</v>
      </c>
      <c r="D9" s="7">
        <v>6559</v>
      </c>
      <c r="E9" s="7">
        <v>772</v>
      </c>
      <c r="F9" s="8">
        <v>84287</v>
      </c>
      <c r="G9" s="7">
        <v>75803</v>
      </c>
      <c r="H9" s="15">
        <v>334640.84999999998</v>
      </c>
      <c r="I9" s="10">
        <v>174065</v>
      </c>
      <c r="J9" s="11"/>
      <c r="K9" s="7">
        <v>410439</v>
      </c>
      <c r="L9" s="7">
        <v>1399</v>
      </c>
      <c r="M9" s="12">
        <f t="shared" si="0"/>
        <v>1229417.8500000001</v>
      </c>
    </row>
    <row r="10" spans="1:13" x14ac:dyDescent="0.35">
      <c r="A10" s="16" t="s">
        <v>17</v>
      </c>
      <c r="B10" s="7">
        <v>94591</v>
      </c>
      <c r="C10" s="7">
        <v>18145</v>
      </c>
      <c r="D10" s="7">
        <v>64410</v>
      </c>
      <c r="E10" s="7">
        <v>4401</v>
      </c>
      <c r="F10" s="8">
        <v>298</v>
      </c>
      <c r="G10" s="7">
        <v>4766399</v>
      </c>
      <c r="H10" s="9">
        <v>2114595.284</v>
      </c>
      <c r="I10" s="10">
        <v>43191</v>
      </c>
      <c r="J10" s="11">
        <v>1333</v>
      </c>
      <c r="K10" s="7">
        <v>6613274</v>
      </c>
      <c r="L10" s="54">
        <v>98315</v>
      </c>
      <c r="M10" s="12">
        <f t="shared" si="0"/>
        <v>13818952.284</v>
      </c>
    </row>
    <row r="11" spans="1:13" x14ac:dyDescent="0.35">
      <c r="A11" s="14" t="s">
        <v>18</v>
      </c>
      <c r="B11" s="7">
        <v>485502</v>
      </c>
      <c r="C11" s="7">
        <v>1457501</v>
      </c>
      <c r="D11" s="7">
        <v>128328</v>
      </c>
      <c r="E11" s="7">
        <v>370369</v>
      </c>
      <c r="F11" s="8">
        <v>1480959</v>
      </c>
      <c r="G11" s="7">
        <v>3598822</v>
      </c>
      <c r="H11" s="15">
        <v>4573173</v>
      </c>
      <c r="I11" s="10">
        <v>1919425</v>
      </c>
      <c r="J11" s="11">
        <v>44199</v>
      </c>
      <c r="K11" s="7">
        <v>1181</v>
      </c>
      <c r="L11" s="54">
        <v>30732</v>
      </c>
      <c r="M11" s="12">
        <f t="shared" si="0"/>
        <v>14090191</v>
      </c>
    </row>
    <row r="12" spans="1:13" x14ac:dyDescent="0.35">
      <c r="A12" s="14" t="s">
        <v>19</v>
      </c>
      <c r="B12" s="7">
        <v>398061</v>
      </c>
      <c r="C12" s="7">
        <v>3551420</v>
      </c>
      <c r="D12" s="7">
        <v>4942</v>
      </c>
      <c r="E12" s="7">
        <v>201264</v>
      </c>
      <c r="F12" s="8">
        <v>6215</v>
      </c>
      <c r="G12" s="7">
        <v>4478067</v>
      </c>
      <c r="H12" s="15">
        <v>6817753.6840000004</v>
      </c>
      <c r="I12" s="10">
        <v>1600443</v>
      </c>
      <c r="J12" s="11"/>
      <c r="K12" s="7">
        <v>2839567</v>
      </c>
      <c r="L12" s="54">
        <v>7987</v>
      </c>
      <c r="M12" s="12">
        <f t="shared" si="0"/>
        <v>19905719.684</v>
      </c>
    </row>
    <row r="13" spans="1:13" x14ac:dyDescent="0.35">
      <c r="A13" s="14" t="s">
        <v>20</v>
      </c>
      <c r="B13" s="7">
        <v>0</v>
      </c>
      <c r="C13" s="7">
        <v>33</v>
      </c>
      <c r="D13" s="7">
        <v>0</v>
      </c>
      <c r="E13" s="7">
        <v>20515</v>
      </c>
      <c r="F13" s="8">
        <v>746041</v>
      </c>
      <c r="G13" s="7">
        <v>912639</v>
      </c>
      <c r="H13" s="9">
        <v>1007542.46</v>
      </c>
      <c r="I13" s="10">
        <v>347015</v>
      </c>
      <c r="J13" s="7"/>
      <c r="K13" s="7">
        <v>0</v>
      </c>
      <c r="L13" s="7"/>
      <c r="M13" s="12">
        <f t="shared" si="0"/>
        <v>3033785.46</v>
      </c>
    </row>
    <row r="14" spans="1:13" x14ac:dyDescent="0.35">
      <c r="A14" s="17" t="s">
        <v>21</v>
      </c>
      <c r="B14" s="7">
        <v>962104</v>
      </c>
      <c r="C14" s="7">
        <v>8632338</v>
      </c>
      <c r="D14" s="7">
        <v>395765</v>
      </c>
      <c r="E14" s="7">
        <v>735274</v>
      </c>
      <c r="F14" s="18">
        <v>1599000</v>
      </c>
      <c r="G14" s="7">
        <v>15032930</v>
      </c>
      <c r="H14" s="19">
        <v>20327281.857999999</v>
      </c>
      <c r="I14" s="10">
        <v>5292307</v>
      </c>
      <c r="J14" s="55">
        <v>131475</v>
      </c>
      <c r="K14" s="7">
        <v>38481740</v>
      </c>
      <c r="L14" s="54">
        <v>202221</v>
      </c>
      <c r="M14" s="12">
        <f t="shared" si="0"/>
        <v>91792435.857999995</v>
      </c>
    </row>
    <row r="15" spans="1:13" x14ac:dyDescent="0.35">
      <c r="A15" s="17" t="s">
        <v>22</v>
      </c>
      <c r="B15" s="7">
        <v>952231</v>
      </c>
      <c r="C15" s="7">
        <v>7884147</v>
      </c>
      <c r="D15" s="7">
        <v>367879</v>
      </c>
      <c r="E15" s="7">
        <v>714207</v>
      </c>
      <c r="F15" s="8">
        <v>1585142</v>
      </c>
      <c r="G15" s="7">
        <v>14829708</v>
      </c>
      <c r="H15" s="19">
        <v>20054263.276999999</v>
      </c>
      <c r="I15" s="10">
        <v>4113440</v>
      </c>
      <c r="J15" s="20">
        <v>129552</v>
      </c>
      <c r="K15" s="7">
        <v>35967084</v>
      </c>
      <c r="L15" s="54">
        <v>195532</v>
      </c>
      <c r="M15" s="12">
        <f t="shared" si="0"/>
        <v>86793185.276999995</v>
      </c>
    </row>
    <row r="16" spans="1:13" x14ac:dyDescent="0.35">
      <c r="A16" s="14" t="s">
        <v>23</v>
      </c>
      <c r="B16" s="7">
        <v>0</v>
      </c>
      <c r="C16" s="7">
        <v>0</v>
      </c>
      <c r="D16" s="7">
        <v>0</v>
      </c>
      <c r="E16" s="7"/>
      <c r="F16" s="8">
        <v>0</v>
      </c>
      <c r="G16" s="7">
        <v>8</v>
      </c>
      <c r="H16" s="19">
        <v>0</v>
      </c>
      <c r="I16" s="10">
        <v>0</v>
      </c>
      <c r="J16" s="11"/>
      <c r="K16" s="7">
        <v>0</v>
      </c>
      <c r="L16" s="7"/>
      <c r="M16" s="12">
        <f t="shared" si="0"/>
        <v>8</v>
      </c>
    </row>
    <row r="17" spans="1:13" x14ac:dyDescent="0.35">
      <c r="A17" s="14" t="s">
        <v>24</v>
      </c>
      <c r="B17" s="7">
        <v>16336</v>
      </c>
      <c r="C17" s="7">
        <v>59974</v>
      </c>
      <c r="D17" s="7">
        <v>222403</v>
      </c>
      <c r="E17" s="7"/>
      <c r="F17" s="8">
        <v>963257</v>
      </c>
      <c r="G17" s="7">
        <v>733595</v>
      </c>
      <c r="H17" s="19">
        <v>1625582.9110000001</v>
      </c>
      <c r="I17" s="10">
        <v>35932</v>
      </c>
      <c r="J17" s="11">
        <v>0</v>
      </c>
      <c r="K17" s="7">
        <v>17974</v>
      </c>
      <c r="L17" s="54">
        <v>78318</v>
      </c>
      <c r="M17" s="12">
        <f t="shared" si="0"/>
        <v>3753371.9110000003</v>
      </c>
    </row>
    <row r="18" spans="1:13" x14ac:dyDescent="0.35">
      <c r="A18" s="21" t="s">
        <v>25</v>
      </c>
      <c r="B18" s="7">
        <v>16336</v>
      </c>
      <c r="C18" s="7">
        <v>0</v>
      </c>
      <c r="D18" s="7">
        <v>0</v>
      </c>
      <c r="E18" s="7"/>
      <c r="F18" s="8">
        <v>0</v>
      </c>
      <c r="G18" s="7">
        <v>0</v>
      </c>
      <c r="H18" s="22"/>
      <c r="I18" s="10"/>
      <c r="J18" s="11"/>
      <c r="K18" s="7">
        <v>0</v>
      </c>
      <c r="L18" s="7"/>
      <c r="M18" s="12">
        <f t="shared" si="0"/>
        <v>16336</v>
      </c>
    </row>
    <row r="19" spans="1:13" x14ac:dyDescent="0.35">
      <c r="A19" s="23" t="s">
        <v>26</v>
      </c>
      <c r="B19" s="7">
        <v>48146</v>
      </c>
      <c r="C19" s="7">
        <v>2274707</v>
      </c>
      <c r="D19" s="7">
        <v>0</v>
      </c>
      <c r="E19" s="7">
        <v>4133</v>
      </c>
      <c r="F19" s="8">
        <v>248803</v>
      </c>
      <c r="G19" s="7">
        <v>1991575</v>
      </c>
      <c r="H19" s="22">
        <v>1659439.412</v>
      </c>
      <c r="I19" s="10">
        <v>312050</v>
      </c>
      <c r="J19" s="11"/>
      <c r="K19" s="7">
        <v>0</v>
      </c>
      <c r="L19" s="7"/>
      <c r="M19" s="12">
        <f t="shared" si="0"/>
        <v>6538853.4120000005</v>
      </c>
    </row>
    <row r="20" spans="1:13" x14ac:dyDescent="0.35">
      <c r="A20" s="14" t="s">
        <v>27</v>
      </c>
      <c r="B20" s="7">
        <v>70674</v>
      </c>
      <c r="C20" s="7">
        <v>169745</v>
      </c>
      <c r="D20" s="7">
        <v>145401</v>
      </c>
      <c r="E20" s="7">
        <v>14896</v>
      </c>
      <c r="F20" s="8">
        <v>5178</v>
      </c>
      <c r="G20" s="7">
        <v>698183</v>
      </c>
      <c r="H20" s="19">
        <v>765216.473</v>
      </c>
      <c r="I20" s="10">
        <v>124317</v>
      </c>
      <c r="J20" s="20">
        <v>67759</v>
      </c>
      <c r="K20" s="7">
        <v>835804</v>
      </c>
      <c r="L20" s="54">
        <v>115092</v>
      </c>
      <c r="M20" s="12">
        <f t="shared" si="0"/>
        <v>3012265.4730000002</v>
      </c>
    </row>
    <row r="21" spans="1:13" x14ac:dyDescent="0.35">
      <c r="A21" s="24" t="s">
        <v>28</v>
      </c>
      <c r="B21" s="7">
        <v>462151</v>
      </c>
      <c r="C21" s="7">
        <v>1998608</v>
      </c>
      <c r="D21" s="7">
        <v>75</v>
      </c>
      <c r="E21" s="7">
        <v>194610</v>
      </c>
      <c r="F21" s="8">
        <v>367904</v>
      </c>
      <c r="G21" s="7">
        <v>3734752</v>
      </c>
      <c r="H21" s="22">
        <v>3465284.5920000002</v>
      </c>
      <c r="I21" s="10">
        <v>1163407</v>
      </c>
      <c r="J21" s="20">
        <v>11539</v>
      </c>
      <c r="K21" s="7">
        <v>6109383</v>
      </c>
      <c r="L21" s="54">
        <v>2084</v>
      </c>
      <c r="M21" s="12">
        <f t="shared" si="0"/>
        <v>17509797.592</v>
      </c>
    </row>
    <row r="22" spans="1:13" x14ac:dyDescent="0.35">
      <c r="A22" s="14" t="s">
        <v>29</v>
      </c>
      <c r="B22" s="7">
        <v>354924</v>
      </c>
      <c r="C22" s="7">
        <v>3381113</v>
      </c>
      <c r="D22" s="7">
        <v>0</v>
      </c>
      <c r="E22" s="7">
        <v>500568</v>
      </c>
      <c r="F22" s="8">
        <v>0</v>
      </c>
      <c r="G22" s="7">
        <v>7671595</v>
      </c>
      <c r="H22" s="19">
        <v>12538739.889</v>
      </c>
      <c r="I22" s="10">
        <v>2477734</v>
      </c>
      <c r="J22" s="20">
        <v>50254</v>
      </c>
      <c r="K22" s="7">
        <v>29003921</v>
      </c>
      <c r="L22" s="11">
        <v>38</v>
      </c>
      <c r="M22" s="12">
        <f t="shared" si="0"/>
        <v>55978886.888999999</v>
      </c>
    </row>
    <row r="23" spans="1:13" x14ac:dyDescent="0.35">
      <c r="A23" s="14" t="s">
        <v>30</v>
      </c>
      <c r="B23" s="7">
        <v>87011</v>
      </c>
      <c r="C23" s="7"/>
      <c r="D23" s="7">
        <v>9775</v>
      </c>
      <c r="E23" s="7">
        <v>4256</v>
      </c>
      <c r="F23" s="8"/>
      <c r="G23" s="7"/>
      <c r="H23" s="56"/>
      <c r="I23" s="10"/>
      <c r="J23" s="7"/>
      <c r="K23" s="7"/>
      <c r="L23" s="54">
        <v>3863</v>
      </c>
      <c r="M23" s="12">
        <f t="shared" si="0"/>
        <v>104905</v>
      </c>
    </row>
    <row r="24" spans="1:13" x14ac:dyDescent="0.35">
      <c r="A24" s="14" t="s">
        <v>31</v>
      </c>
      <c r="B24" s="7"/>
      <c r="C24" s="25"/>
      <c r="D24" s="7">
        <v>219879</v>
      </c>
      <c r="E24" s="7">
        <v>391537</v>
      </c>
      <c r="F24" s="8"/>
      <c r="G24" s="7">
        <v>5455553</v>
      </c>
      <c r="H24" s="22">
        <v>8508033</v>
      </c>
      <c r="I24" s="10">
        <v>2855601</v>
      </c>
      <c r="J24" s="11"/>
      <c r="K24" s="7">
        <v>6197571</v>
      </c>
      <c r="L24" s="54">
        <v>42285</v>
      </c>
      <c r="M24" s="12">
        <f t="shared" si="0"/>
        <v>23670459</v>
      </c>
    </row>
    <row r="27" spans="1:13" x14ac:dyDescent="0.35">
      <c r="A27" s="26"/>
      <c r="B27" s="27"/>
      <c r="C27" s="27"/>
      <c r="D27" s="27"/>
      <c r="E27" s="27"/>
      <c r="F27" s="28"/>
      <c r="G27" s="27"/>
      <c r="H27" s="27"/>
      <c r="I27" s="28"/>
      <c r="J27" s="28"/>
      <c r="K27" s="28"/>
      <c r="L27" s="28"/>
      <c r="M27" s="29"/>
    </row>
    <row r="28" spans="1:13" x14ac:dyDescent="0.35">
      <c r="A28" s="30"/>
      <c r="F28" s="31"/>
      <c r="H28" s="32"/>
      <c r="I28" s="33"/>
      <c r="J28" s="34"/>
      <c r="L28" s="33"/>
      <c r="M28" s="35"/>
    </row>
    <row r="29" spans="1:13" x14ac:dyDescent="0.35">
      <c r="A29" s="36"/>
      <c r="C29" s="37"/>
      <c r="F29" s="31"/>
      <c r="H29" s="32"/>
      <c r="I29" s="33"/>
      <c r="J29" s="34"/>
      <c r="L29" s="33"/>
      <c r="M29" s="35"/>
    </row>
    <row r="30" spans="1:13" x14ac:dyDescent="0.35">
      <c r="A30" s="38"/>
      <c r="F30" s="31"/>
      <c r="H30" s="39"/>
      <c r="I30" s="33"/>
      <c r="M30" s="35"/>
    </row>
    <row r="31" spans="1:13" ht="15.5" x14ac:dyDescent="0.35">
      <c r="A31" s="40"/>
      <c r="C31" s="41"/>
      <c r="F31" s="31"/>
      <c r="H31" s="39"/>
      <c r="I31" s="33"/>
      <c r="M31" s="35"/>
    </row>
    <row r="32" spans="1:13" ht="15.5" x14ac:dyDescent="0.35">
      <c r="A32" s="40"/>
      <c r="C32" s="41"/>
      <c r="F32" s="31"/>
      <c r="H32" s="32"/>
      <c r="I32" s="33"/>
      <c r="J32" s="34"/>
      <c r="L32" s="33"/>
      <c r="M32" s="35"/>
    </row>
    <row r="33" spans="1:13" ht="15.5" x14ac:dyDescent="0.35">
      <c r="A33" s="38"/>
      <c r="C33" s="41"/>
      <c r="F33" s="31"/>
      <c r="H33" s="39"/>
      <c r="I33" s="33"/>
      <c r="J33" s="34"/>
      <c r="L33" s="33"/>
      <c r="M33" s="35"/>
    </row>
    <row r="34" spans="1:13" ht="15.5" x14ac:dyDescent="0.35">
      <c r="A34" s="38"/>
      <c r="C34" s="41"/>
      <c r="F34" s="31"/>
      <c r="H34" s="39"/>
      <c r="I34" s="33"/>
      <c r="L34" s="33"/>
      <c r="M34" s="35"/>
    </row>
    <row r="35" spans="1:13" ht="15.5" x14ac:dyDescent="0.35">
      <c r="A35" s="38"/>
      <c r="C35" s="41"/>
      <c r="F35" s="31"/>
      <c r="H35" s="32"/>
      <c r="I35" s="33"/>
      <c r="M35" s="35"/>
    </row>
    <row r="36" spans="1:13" x14ac:dyDescent="0.35">
      <c r="A36" s="42"/>
      <c r="C36" s="37"/>
      <c r="F36" s="43"/>
      <c r="H36" s="44"/>
      <c r="I36" s="33"/>
      <c r="J36" s="45"/>
      <c r="L36" s="33"/>
      <c r="M36" s="35"/>
    </row>
    <row r="37" spans="1:13" x14ac:dyDescent="0.35">
      <c r="A37" s="42"/>
      <c r="C37" s="37"/>
      <c r="F37" s="31"/>
      <c r="H37" s="44"/>
      <c r="I37" s="33"/>
      <c r="J37" s="46"/>
      <c r="L37" s="33"/>
      <c r="M37" s="35"/>
    </row>
    <row r="38" spans="1:13" x14ac:dyDescent="0.35">
      <c r="A38" s="38"/>
      <c r="F38" s="31"/>
      <c r="H38" s="44"/>
      <c r="I38" s="33"/>
      <c r="J38" s="34"/>
      <c r="M38" s="35"/>
    </row>
    <row r="39" spans="1:13" ht="15.5" x14ac:dyDescent="0.35">
      <c r="A39" s="38"/>
      <c r="C39" s="41"/>
      <c r="F39" s="31"/>
      <c r="H39" s="44"/>
      <c r="I39" s="33"/>
      <c r="J39" s="34"/>
      <c r="L39" s="33"/>
      <c r="M39" s="35"/>
    </row>
    <row r="40" spans="1:13" x14ac:dyDescent="0.35">
      <c r="A40" s="47"/>
      <c r="F40" s="31"/>
      <c r="H40" s="48"/>
      <c r="I40" s="33"/>
      <c r="J40" s="34"/>
      <c r="M40" s="35"/>
    </row>
    <row r="41" spans="1:13" ht="15.5" x14ac:dyDescent="0.35">
      <c r="A41" s="49"/>
      <c r="C41" s="41"/>
      <c r="F41" s="31"/>
      <c r="H41" s="48"/>
      <c r="I41" s="33"/>
      <c r="J41" s="34"/>
      <c r="M41" s="35"/>
    </row>
    <row r="42" spans="1:13" ht="15.5" x14ac:dyDescent="0.35">
      <c r="A42" s="38"/>
      <c r="C42" s="41"/>
      <c r="F42" s="31"/>
      <c r="H42" s="44"/>
      <c r="I42" s="33"/>
      <c r="J42" s="46"/>
      <c r="L42" s="33"/>
      <c r="M42" s="35"/>
    </row>
    <row r="43" spans="1:13" ht="15.5" x14ac:dyDescent="0.35">
      <c r="A43" s="50"/>
      <c r="C43" s="41"/>
      <c r="F43" s="31"/>
      <c r="H43" s="48"/>
      <c r="I43" s="33"/>
      <c r="J43" s="46"/>
      <c r="L43" s="33"/>
      <c r="M43" s="35"/>
    </row>
    <row r="44" spans="1:13" ht="15.5" x14ac:dyDescent="0.35">
      <c r="A44" s="38"/>
      <c r="C44" s="41"/>
      <c r="F44" s="31"/>
      <c r="H44" s="44"/>
      <c r="I44" s="33"/>
      <c r="J44" s="46"/>
      <c r="M44" s="35"/>
    </row>
    <row r="45" spans="1:13" x14ac:dyDescent="0.35">
      <c r="A45" s="38"/>
      <c r="F45" s="31"/>
      <c r="G45" s="51"/>
      <c r="H45" s="52"/>
      <c r="I45" s="33"/>
      <c r="L45" s="33"/>
      <c r="M45" s="35"/>
    </row>
    <row r="46" spans="1:13" x14ac:dyDescent="0.35">
      <c r="A46" s="38"/>
      <c r="C46" s="53"/>
      <c r="F46" s="31"/>
      <c r="H46" s="48"/>
      <c r="I46" s="33"/>
      <c r="J46" s="34"/>
      <c r="L46" s="33"/>
      <c r="M46" s="35"/>
    </row>
  </sheetData>
  <mergeCells count="1">
    <mergeCell ref="A1:K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163AD6-6A77-4B8D-8266-687470BA11AC}">
  <dimension ref="A2:M25"/>
  <sheetViews>
    <sheetView zoomScale="85" zoomScaleNormal="85" workbookViewId="0">
      <selection activeCell="D32" sqref="D32"/>
    </sheetView>
  </sheetViews>
  <sheetFormatPr defaultRowHeight="14.5" x14ac:dyDescent="0.35"/>
  <cols>
    <col min="1" max="1" width="68.7265625" customWidth="1"/>
    <col min="2" max="2" width="17.453125" customWidth="1"/>
    <col min="3" max="9" width="16.7265625" customWidth="1"/>
    <col min="10" max="11" width="13.26953125" customWidth="1"/>
    <col min="12" max="12" width="15.7265625" customWidth="1"/>
    <col min="13" max="13" width="17.453125" customWidth="1"/>
  </cols>
  <sheetData>
    <row r="2" spans="1:13" x14ac:dyDescent="0.35">
      <c r="A2" s="57" t="s">
        <v>51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1"/>
    </row>
    <row r="3" spans="1:13" x14ac:dyDescent="0.35">
      <c r="A3" s="57"/>
      <c r="B3" s="58"/>
      <c r="C3" s="58"/>
      <c r="D3" s="58"/>
      <c r="E3" s="58"/>
      <c r="F3" s="58"/>
      <c r="G3" s="58"/>
      <c r="H3" s="58"/>
      <c r="I3" s="58"/>
      <c r="J3" s="58"/>
      <c r="K3" s="58"/>
      <c r="L3" s="1"/>
    </row>
    <row r="4" spans="1:13" x14ac:dyDescent="0.35">
      <c r="A4" s="57"/>
      <c r="B4" s="58"/>
      <c r="C4" s="58"/>
      <c r="D4" s="58"/>
      <c r="E4" s="58"/>
      <c r="F4" s="58"/>
      <c r="G4" s="58"/>
      <c r="H4" s="58"/>
      <c r="I4" s="58"/>
      <c r="J4" s="58"/>
      <c r="K4" s="58"/>
      <c r="L4" s="1"/>
    </row>
    <row r="5" spans="1:13" x14ac:dyDescent="0.35">
      <c r="A5" s="59"/>
      <c r="B5" s="60"/>
      <c r="C5" s="60"/>
      <c r="D5" s="60"/>
      <c r="E5" s="60"/>
      <c r="F5" s="60"/>
      <c r="G5" s="60"/>
      <c r="H5" s="60"/>
      <c r="I5" s="60"/>
      <c r="J5" s="60"/>
      <c r="K5" s="60"/>
      <c r="L5" s="1"/>
    </row>
    <row r="6" spans="1:13" ht="128.5" x14ac:dyDescent="0.35">
      <c r="A6" s="2" t="s">
        <v>33</v>
      </c>
      <c r="B6" s="3" t="s">
        <v>1</v>
      </c>
      <c r="C6" s="3" t="s">
        <v>2</v>
      </c>
      <c r="D6" s="3" t="s">
        <v>3</v>
      </c>
      <c r="E6" s="3" t="s">
        <v>4</v>
      </c>
      <c r="F6" s="4" t="s">
        <v>5</v>
      </c>
      <c r="G6" s="3" t="s">
        <v>6</v>
      </c>
      <c r="H6" s="3" t="s">
        <v>7</v>
      </c>
      <c r="I6" s="4" t="s">
        <v>34</v>
      </c>
      <c r="J6" s="4" t="s">
        <v>9</v>
      </c>
      <c r="K6" s="4" t="s">
        <v>10</v>
      </c>
      <c r="L6" s="4" t="s">
        <v>11</v>
      </c>
      <c r="M6" s="61" t="s">
        <v>35</v>
      </c>
    </row>
    <row r="7" spans="1:13" x14ac:dyDescent="0.35">
      <c r="A7" s="6" t="s">
        <v>36</v>
      </c>
      <c r="B7" s="7">
        <v>1047230</v>
      </c>
      <c r="C7" s="7">
        <v>8650369</v>
      </c>
      <c r="D7" s="7">
        <v>431110</v>
      </c>
      <c r="E7" s="7">
        <v>804176</v>
      </c>
      <c r="F7" s="8">
        <v>1607134</v>
      </c>
      <c r="G7" s="7">
        <v>16500950</v>
      </c>
      <c r="H7" s="9">
        <v>22117578.477000002</v>
      </c>
      <c r="I7" s="10">
        <v>5880352</v>
      </c>
      <c r="J7" s="11">
        <v>144281</v>
      </c>
      <c r="K7" s="7">
        <v>40569296</v>
      </c>
      <c r="L7" s="10">
        <v>213682</v>
      </c>
      <c r="M7" s="12">
        <f>SUM(B7,C7,D7,E7,F7,G7,H7,I7,J7,K7,L7)</f>
        <v>97966158.476999998</v>
      </c>
    </row>
    <row r="8" spans="1:13" x14ac:dyDescent="0.35">
      <c r="A8" s="62" t="s">
        <v>37</v>
      </c>
      <c r="B8" s="7">
        <v>990645</v>
      </c>
      <c r="C8" s="7">
        <v>5275114</v>
      </c>
      <c r="D8" s="7">
        <v>204239</v>
      </c>
      <c r="E8" s="7">
        <v>576806</v>
      </c>
      <c r="F8" s="8">
        <v>1595158</v>
      </c>
      <c r="G8" s="7">
        <v>13128457</v>
      </c>
      <c r="H8" s="9">
        <v>13473978</v>
      </c>
      <c r="I8" s="10">
        <v>3798645</v>
      </c>
      <c r="J8" s="54">
        <v>45532</v>
      </c>
      <c r="K8" s="7">
        <v>12321240</v>
      </c>
      <c r="L8" s="10">
        <v>138433</v>
      </c>
      <c r="M8" s="12">
        <f t="shared" ref="M8:M25" si="0">SUM(B8,C8,D8,E8,F8,G8,H8,I8,J8,K8,L8)</f>
        <v>51548247</v>
      </c>
    </row>
    <row r="9" spans="1:13" x14ac:dyDescent="0.35">
      <c r="A9" s="63" t="s">
        <v>38</v>
      </c>
      <c r="B9" s="7">
        <v>3759</v>
      </c>
      <c r="C9" s="7">
        <v>115327</v>
      </c>
      <c r="D9" s="7">
        <v>0</v>
      </c>
      <c r="E9" s="7"/>
      <c r="F9" s="8">
        <v>23399</v>
      </c>
      <c r="G9" s="7">
        <v>209366</v>
      </c>
      <c r="H9" s="15">
        <v>59968.402999999998</v>
      </c>
      <c r="I9" s="10">
        <v>61521</v>
      </c>
      <c r="J9" s="11"/>
      <c r="K9" s="7">
        <v>2456779</v>
      </c>
      <c r="L9" s="7"/>
      <c r="M9" s="12">
        <f t="shared" si="0"/>
        <v>2930119.4029999999</v>
      </c>
    </row>
    <row r="10" spans="1:13" x14ac:dyDescent="0.35">
      <c r="A10" s="64" t="s">
        <v>39</v>
      </c>
      <c r="B10" s="7">
        <v>8732</v>
      </c>
      <c r="C10" s="7">
        <v>132721</v>
      </c>
      <c r="D10" s="7">
        <v>6559</v>
      </c>
      <c r="E10" s="7">
        <v>772</v>
      </c>
      <c r="F10" s="8">
        <v>84287</v>
      </c>
      <c r="G10" s="7">
        <v>75803</v>
      </c>
      <c r="H10" s="15">
        <v>334640.84999999998</v>
      </c>
      <c r="I10" s="10">
        <v>174065</v>
      </c>
      <c r="J10" s="11"/>
      <c r="K10" s="7">
        <v>410439</v>
      </c>
      <c r="L10" s="7">
        <v>1399</v>
      </c>
      <c r="M10" s="12">
        <f t="shared" si="0"/>
        <v>1229417.8500000001</v>
      </c>
    </row>
    <row r="11" spans="1:13" x14ac:dyDescent="0.35">
      <c r="A11" s="64" t="s">
        <v>40</v>
      </c>
      <c r="B11" s="7">
        <v>94591</v>
      </c>
      <c r="C11" s="7">
        <v>18145</v>
      </c>
      <c r="D11" s="7">
        <v>64410</v>
      </c>
      <c r="E11" s="7">
        <v>4401</v>
      </c>
      <c r="F11" s="8">
        <v>298</v>
      </c>
      <c r="G11" s="7">
        <v>4766399</v>
      </c>
      <c r="H11" s="9">
        <v>2114595.284</v>
      </c>
      <c r="I11" s="10">
        <v>43191</v>
      </c>
      <c r="J11" s="11">
        <v>1333</v>
      </c>
      <c r="K11" s="7">
        <v>6613274</v>
      </c>
      <c r="L11" s="54">
        <v>98315</v>
      </c>
      <c r="M11" s="12">
        <f t="shared" si="0"/>
        <v>13818952.284</v>
      </c>
    </row>
    <row r="12" spans="1:13" x14ac:dyDescent="0.35">
      <c r="A12" s="63" t="s">
        <v>41</v>
      </c>
      <c r="B12" s="7">
        <v>485502</v>
      </c>
      <c r="C12" s="7">
        <v>1457501</v>
      </c>
      <c r="D12" s="7">
        <v>128328</v>
      </c>
      <c r="E12" s="7">
        <v>370369</v>
      </c>
      <c r="F12" s="8">
        <v>1480959</v>
      </c>
      <c r="G12" s="7">
        <v>3598822</v>
      </c>
      <c r="H12" s="15">
        <v>4573173</v>
      </c>
      <c r="I12" s="10">
        <v>1919425</v>
      </c>
      <c r="J12" s="11">
        <v>44199</v>
      </c>
      <c r="K12" s="7">
        <v>1181</v>
      </c>
      <c r="L12" s="54">
        <v>30732</v>
      </c>
      <c r="M12" s="12">
        <f t="shared" si="0"/>
        <v>14090191</v>
      </c>
    </row>
    <row r="13" spans="1:13" x14ac:dyDescent="0.35">
      <c r="A13" s="63" t="s">
        <v>42</v>
      </c>
      <c r="B13" s="7">
        <v>398061</v>
      </c>
      <c r="C13" s="7">
        <v>3551420</v>
      </c>
      <c r="D13" s="7">
        <v>4942</v>
      </c>
      <c r="E13" s="7">
        <v>201264</v>
      </c>
      <c r="F13" s="8">
        <v>6215</v>
      </c>
      <c r="G13" s="7">
        <v>4478067</v>
      </c>
      <c r="H13" s="15">
        <v>6817753.6840000004</v>
      </c>
      <c r="I13" s="10">
        <v>1600443</v>
      </c>
      <c r="J13" s="11"/>
      <c r="K13" s="7">
        <v>2839567</v>
      </c>
      <c r="L13" s="54">
        <v>7987</v>
      </c>
      <c r="M13" s="12">
        <f t="shared" si="0"/>
        <v>19905719.684</v>
      </c>
    </row>
    <row r="14" spans="1:13" x14ac:dyDescent="0.35">
      <c r="A14" s="63" t="s">
        <v>43</v>
      </c>
      <c r="B14" s="7">
        <v>0</v>
      </c>
      <c r="C14" s="7">
        <v>33</v>
      </c>
      <c r="D14" s="7">
        <v>0</v>
      </c>
      <c r="E14" s="7">
        <v>20515</v>
      </c>
      <c r="F14" s="8">
        <v>746041</v>
      </c>
      <c r="G14" s="7">
        <v>912639</v>
      </c>
      <c r="H14" s="9">
        <v>1007542.46</v>
      </c>
      <c r="I14" s="10">
        <v>347015</v>
      </c>
      <c r="J14" s="7"/>
      <c r="K14" s="7">
        <v>0</v>
      </c>
      <c r="L14" s="7"/>
      <c r="M14" s="12">
        <f t="shared" si="0"/>
        <v>3033785.46</v>
      </c>
    </row>
    <row r="15" spans="1:13" x14ac:dyDescent="0.35">
      <c r="A15" s="17" t="s">
        <v>44</v>
      </c>
      <c r="B15" s="7">
        <v>962104</v>
      </c>
      <c r="C15" s="7">
        <v>8632338</v>
      </c>
      <c r="D15" s="7">
        <v>395765</v>
      </c>
      <c r="E15" s="7">
        <v>735274</v>
      </c>
      <c r="F15" s="18">
        <v>1599000</v>
      </c>
      <c r="G15" s="7">
        <v>15032930</v>
      </c>
      <c r="H15" s="19">
        <v>20327281.857999999</v>
      </c>
      <c r="I15" s="10">
        <v>5292307</v>
      </c>
      <c r="J15" s="55">
        <v>131475</v>
      </c>
      <c r="K15" s="7">
        <v>38481740</v>
      </c>
      <c r="L15" s="54">
        <v>202221</v>
      </c>
      <c r="M15" s="12">
        <f t="shared" si="0"/>
        <v>91792435.857999995</v>
      </c>
    </row>
    <row r="16" spans="1:13" x14ac:dyDescent="0.35">
      <c r="A16" s="65" t="s">
        <v>45</v>
      </c>
      <c r="B16" s="7">
        <v>952231</v>
      </c>
      <c r="C16" s="7">
        <v>7884147</v>
      </c>
      <c r="D16" s="7">
        <v>367879</v>
      </c>
      <c r="E16" s="7">
        <v>714207</v>
      </c>
      <c r="F16" s="8">
        <v>1585142</v>
      </c>
      <c r="G16" s="7">
        <v>14829708</v>
      </c>
      <c r="H16" s="19">
        <v>20054263.276999999</v>
      </c>
      <c r="I16" s="10">
        <v>4113440</v>
      </c>
      <c r="J16" s="20">
        <v>129552</v>
      </c>
      <c r="K16" s="7">
        <v>35967084</v>
      </c>
      <c r="L16" s="54">
        <v>195532</v>
      </c>
      <c r="M16" s="12">
        <f t="shared" si="0"/>
        <v>86793185.276999995</v>
      </c>
    </row>
    <row r="17" spans="1:13" x14ac:dyDescent="0.35">
      <c r="A17" s="63" t="s">
        <v>46</v>
      </c>
      <c r="B17" s="7">
        <v>0</v>
      </c>
      <c r="C17" s="7">
        <v>0</v>
      </c>
      <c r="D17" s="7">
        <v>0</v>
      </c>
      <c r="E17" s="7"/>
      <c r="F17" s="8">
        <v>0</v>
      </c>
      <c r="G17" s="7">
        <v>8</v>
      </c>
      <c r="H17" s="19">
        <v>0</v>
      </c>
      <c r="I17" s="10">
        <v>0</v>
      </c>
      <c r="J17" s="11"/>
      <c r="K17" s="7">
        <v>0</v>
      </c>
      <c r="L17" s="7"/>
      <c r="M17" s="12">
        <f t="shared" si="0"/>
        <v>8</v>
      </c>
    </row>
    <row r="18" spans="1:13" x14ac:dyDescent="0.35">
      <c r="A18" s="63" t="s">
        <v>40</v>
      </c>
      <c r="B18" s="7">
        <v>16336</v>
      </c>
      <c r="C18" s="7">
        <v>59974</v>
      </c>
      <c r="D18" s="7">
        <v>222403</v>
      </c>
      <c r="E18" s="7"/>
      <c r="F18" s="8">
        <v>963257</v>
      </c>
      <c r="G18" s="7">
        <v>733595</v>
      </c>
      <c r="H18" s="19">
        <v>1625582.9110000001</v>
      </c>
      <c r="I18" s="10">
        <v>35932</v>
      </c>
      <c r="J18" s="11">
        <v>0</v>
      </c>
      <c r="K18" s="7">
        <v>17974</v>
      </c>
      <c r="L18" s="54">
        <v>78318</v>
      </c>
      <c r="M18" s="12">
        <f t="shared" si="0"/>
        <v>3753371.9110000003</v>
      </c>
    </row>
    <row r="19" spans="1:13" x14ac:dyDescent="0.35">
      <c r="A19" s="66" t="s">
        <v>47</v>
      </c>
      <c r="B19" s="7">
        <v>16336</v>
      </c>
      <c r="C19" s="7">
        <v>0</v>
      </c>
      <c r="D19" s="7">
        <v>0</v>
      </c>
      <c r="E19" s="7"/>
      <c r="F19" s="8">
        <v>0</v>
      </c>
      <c r="G19" s="7">
        <v>0</v>
      </c>
      <c r="H19" s="22"/>
      <c r="I19" s="10"/>
      <c r="J19" s="11"/>
      <c r="K19" s="7">
        <v>0</v>
      </c>
      <c r="L19" s="7"/>
      <c r="M19" s="12">
        <f t="shared" si="0"/>
        <v>16336</v>
      </c>
    </row>
    <row r="20" spans="1:13" x14ac:dyDescent="0.35">
      <c r="A20" s="67" t="s">
        <v>38</v>
      </c>
      <c r="B20" s="7">
        <v>48146</v>
      </c>
      <c r="C20" s="7">
        <v>2274707</v>
      </c>
      <c r="D20" s="7">
        <v>0</v>
      </c>
      <c r="E20" s="7">
        <v>4133</v>
      </c>
      <c r="F20" s="8">
        <v>248803</v>
      </c>
      <c r="G20" s="7">
        <v>1991575</v>
      </c>
      <c r="H20" s="22">
        <v>1659439.412</v>
      </c>
      <c r="I20" s="10">
        <v>312050</v>
      </c>
      <c r="J20" s="11"/>
      <c r="K20" s="7">
        <v>0</v>
      </c>
      <c r="L20" s="7"/>
      <c r="M20" s="12">
        <f t="shared" si="0"/>
        <v>6538853.4120000005</v>
      </c>
    </row>
    <row r="21" spans="1:13" x14ac:dyDescent="0.35">
      <c r="A21" s="63" t="s">
        <v>39</v>
      </c>
      <c r="B21" s="7">
        <v>70674</v>
      </c>
      <c r="C21" s="7">
        <v>169745</v>
      </c>
      <c r="D21" s="7">
        <v>145401</v>
      </c>
      <c r="E21" s="7">
        <v>14896</v>
      </c>
      <c r="F21" s="8">
        <v>5178</v>
      </c>
      <c r="G21" s="7">
        <v>698183</v>
      </c>
      <c r="H21" s="19">
        <v>765216.473</v>
      </c>
      <c r="I21" s="10">
        <v>124317</v>
      </c>
      <c r="J21" s="20">
        <v>67759</v>
      </c>
      <c r="K21" s="7">
        <v>835804</v>
      </c>
      <c r="L21" s="54">
        <v>115092</v>
      </c>
      <c r="M21" s="12">
        <f t="shared" si="0"/>
        <v>3012265.4730000002</v>
      </c>
    </row>
    <row r="22" spans="1:13" x14ac:dyDescent="0.35">
      <c r="A22" s="63" t="s">
        <v>48</v>
      </c>
      <c r="B22" s="7">
        <v>462151</v>
      </c>
      <c r="C22" s="7">
        <v>1998608</v>
      </c>
      <c r="D22" s="7">
        <v>75</v>
      </c>
      <c r="E22" s="7">
        <v>194610</v>
      </c>
      <c r="F22" s="8">
        <v>367904</v>
      </c>
      <c r="G22" s="7">
        <v>3734752</v>
      </c>
      <c r="H22" s="22">
        <v>3465284.5920000002</v>
      </c>
      <c r="I22" s="10">
        <v>1163407</v>
      </c>
      <c r="J22" s="20">
        <v>11539</v>
      </c>
      <c r="K22" s="7">
        <v>6109383</v>
      </c>
      <c r="L22" s="54">
        <v>2084</v>
      </c>
      <c r="M22" s="12">
        <f t="shared" si="0"/>
        <v>17509797.592</v>
      </c>
    </row>
    <row r="23" spans="1:13" x14ac:dyDescent="0.35">
      <c r="A23" s="63" t="s">
        <v>42</v>
      </c>
      <c r="B23" s="7">
        <v>354924</v>
      </c>
      <c r="C23" s="7">
        <v>3381113</v>
      </c>
      <c r="D23" s="7">
        <v>0</v>
      </c>
      <c r="E23" s="7">
        <v>500568</v>
      </c>
      <c r="F23" s="8">
        <v>0</v>
      </c>
      <c r="G23" s="7">
        <v>7671595</v>
      </c>
      <c r="H23" s="19">
        <v>12538739.889</v>
      </c>
      <c r="I23" s="10">
        <v>2477734</v>
      </c>
      <c r="J23" s="20">
        <v>50254</v>
      </c>
      <c r="K23" s="7">
        <v>29003921</v>
      </c>
      <c r="L23" s="11">
        <v>38</v>
      </c>
      <c r="M23" s="12">
        <f t="shared" si="0"/>
        <v>55978886.888999999</v>
      </c>
    </row>
    <row r="24" spans="1:13" x14ac:dyDescent="0.35">
      <c r="A24" s="63" t="s">
        <v>49</v>
      </c>
      <c r="B24" s="7">
        <v>87011</v>
      </c>
      <c r="C24" s="7"/>
      <c r="D24" s="7">
        <v>9775</v>
      </c>
      <c r="E24" s="7">
        <v>4256</v>
      </c>
      <c r="F24" s="8"/>
      <c r="G24" s="7"/>
      <c r="H24" s="56"/>
      <c r="I24" s="10"/>
      <c r="J24" s="7"/>
      <c r="K24" s="7"/>
      <c r="L24" s="54">
        <v>3863</v>
      </c>
      <c r="M24" s="12">
        <f t="shared" si="0"/>
        <v>104905</v>
      </c>
    </row>
    <row r="25" spans="1:13" x14ac:dyDescent="0.35">
      <c r="A25" s="63" t="s">
        <v>50</v>
      </c>
      <c r="B25" s="7"/>
      <c r="C25" s="25"/>
      <c r="D25" s="7">
        <v>219879</v>
      </c>
      <c r="E25" s="7">
        <v>391537</v>
      </c>
      <c r="F25" s="8"/>
      <c r="G25" s="7">
        <v>5455553</v>
      </c>
      <c r="H25" s="22">
        <v>8508033</v>
      </c>
      <c r="I25" s="10">
        <v>2855601</v>
      </c>
      <c r="J25" s="11"/>
      <c r="K25" s="7">
        <v>6197571</v>
      </c>
      <c r="L25" s="54">
        <v>42285</v>
      </c>
      <c r="M25" s="12">
        <f t="shared" si="0"/>
        <v>23670459</v>
      </c>
    </row>
  </sheetData>
  <mergeCells count="1">
    <mergeCell ref="A2:K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LT</vt:lpstr>
      <vt:lpstr>ENG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Audra Prokopavičienė</dc:creator>
  <cp:lastModifiedBy>Audra Prokopavičienė</cp:lastModifiedBy>
  <dcterms:created xsi:type="dcterms:W3CDTF">2026-06-01T08:47:04Z</dcterms:created>
  <dcterms:modified xsi:type="dcterms:W3CDTF">2026-06-01T10:15:55Z</dcterms:modified>
</cp:coreProperties>
</file>