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6_statistika/Q2/WEB/"/>
    </mc:Choice>
  </mc:AlternateContent>
  <xr:revisionPtr revIDLastSave="12" documentId="8_{3575F119-A3FE-4D71-841E-4F3547E73D55}" xr6:coauthVersionLast="47" xr6:coauthVersionMax="47" xr10:uidLastSave="{E4E64A10-3A7D-428D-9231-F06F5A767179}"/>
  <bookViews>
    <workbookView xWindow="-110" yWindow="-110" windowWidth="25180" windowHeight="16140" xr2:uid="{ADA7DDF1-B8B0-4A5E-BE0E-D2CA7F3B9DF8}"/>
  </bookViews>
  <sheets>
    <sheet name="LT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24" i="1"/>
  <c r="M23" i="1"/>
  <c r="M22" i="1"/>
  <c r="M21" i="1"/>
  <c r="M20" i="1"/>
  <c r="M19" i="1"/>
  <c r="M18" i="1"/>
  <c r="M17" i="1"/>
  <c r="M16" i="1"/>
  <c r="M15" i="1"/>
  <c r="M14" i="1"/>
</calcChain>
</file>

<file path=xl/sharedStrings.xml><?xml version="1.0" encoding="utf-8"?>
<sst xmlns="http://schemas.openxmlformats.org/spreadsheetml/2006/main" count="86" uniqueCount="62">
  <si>
    <t>Pavadinimas</t>
  </si>
  <si>
    <t>AS „Citadele banka“ Lietuvos filialas</t>
  </si>
  <si>
    <t>„Luminor Bank“ AS Lietuvos skyrius</t>
  </si>
  <si>
    <t>Lietuvos centrinė kredito unija</t>
  </si>
  <si>
    <t>UAB "Urbo" bankas, finansinės grupės duomenys</t>
  </si>
  <si>
    <t>OP Corporate Bank plc Lietuvos filialas finansinės grupės duomenys</t>
  </si>
  <si>
    <t>SEB bankas, finansinės grupės duomenys</t>
  </si>
  <si>
    <t>Swedbank, AB, finansinė grupės duomenys</t>
  </si>
  <si>
    <t>AB Artea bankas, finansinės grupės duomenys</t>
  </si>
  <si>
    <t>European Merchant Bank</t>
  </si>
  <si>
    <t>Revolut Bank</t>
  </si>
  <si>
    <t>Kreda</t>
  </si>
  <si>
    <t>VISO</t>
  </si>
  <si>
    <t>Turtas</t>
  </si>
  <si>
    <t>Paskolos ir išankstiniai mokėjimai</t>
  </si>
  <si>
    <t>Tame tarpe valdžios sektoriaus institucijų paskolos ir išankstiniai mokėjimai</t>
  </si>
  <si>
    <t>Tame tarpe kitų finansų bendrovių paskolos ir išankstiniai mokėjimai</t>
  </si>
  <si>
    <t>Tame tarpe kredito įstaigų / institucijų paskolos ir išankstiniai mokėjimai</t>
  </si>
  <si>
    <t xml:space="preserve">Tame tarpe ne finansų bendrovių paskolos ir išankstiniai mokėjimai </t>
  </si>
  <si>
    <t>Tame tarpe namų ūkių paskolos ir išankstiniai mokėjimai</t>
  </si>
  <si>
    <t>Finansinė nuoma</t>
  </si>
  <si>
    <t>Įsipareigojimai</t>
  </si>
  <si>
    <t>Indėliai</t>
  </si>
  <si>
    <t>Tame tarpe centrinių bankų indėliai</t>
  </si>
  <si>
    <t>Tame tarpe kredito įstaigų indėliai</t>
  </si>
  <si>
    <t>- iš jų Įsiskolinimai patronuojančiam bankui ar kitai patronuojančiai kredito bei finansų institucijai</t>
  </si>
  <si>
    <t>Tame tarpe valdžios sektoriaus institucijų indėliai</t>
  </si>
  <si>
    <t>Tame tarpe kitų finansų bendrovių indėliai</t>
  </si>
  <si>
    <t xml:space="preserve">Tame tarpe ne finansų bendrovių indėliai </t>
  </si>
  <si>
    <t xml:space="preserve">Tame tarpe namų ūkių indėliai </t>
  </si>
  <si>
    <t>Suteiktos finansinės garantijos</t>
  </si>
  <si>
    <t>Pagal riziką įvertintos pozicijos (angl. - RWA)</t>
  </si>
  <si>
    <t>Name</t>
  </si>
  <si>
    <t>AB Šiaulių bankas, finansinės grupės duomenys</t>
  </si>
  <si>
    <t>TOTAL</t>
  </si>
  <si>
    <t>Assets</t>
  </si>
  <si>
    <t>Loans and advances</t>
  </si>
  <si>
    <t>of which General governments</t>
  </si>
  <si>
    <t>of which Other financial corporations</t>
  </si>
  <si>
    <t>of which Credit institutions</t>
  </si>
  <si>
    <t>of which Non - financial corporations</t>
  </si>
  <si>
    <t>of which Households</t>
  </si>
  <si>
    <t>Finance leases</t>
  </si>
  <si>
    <t>Liabilities</t>
  </si>
  <si>
    <t>Deposits</t>
  </si>
  <si>
    <t>of which central banks</t>
  </si>
  <si>
    <t>-of which Outstanding balances to Parent and entities with joint control or significance influence</t>
  </si>
  <si>
    <t>of which Non-financial corporations</t>
  </si>
  <si>
    <t>Financial guarantees given</t>
  </si>
  <si>
    <t>Total risk exposure amount (RWA)</t>
  </si>
  <si>
    <t>Bankų rodikliai I dalis, 2026 m. II ketv., tūkst.EUR</t>
  </si>
  <si>
    <t>Main Indicators of Banks I part, 2026 2Q, thousands EUR</t>
  </si>
  <si>
    <t>45,210,981</t>
  </si>
  <si>
    <t>15,550,300</t>
  </si>
  <si>
    <t>2,648,697</t>
  </si>
  <si>
    <t>9,062,643</t>
  </si>
  <si>
    <t>3,287,467</t>
  </si>
  <si>
    <t>42,807,863</t>
  </si>
  <si>
    <t>40,150,585</t>
  </si>
  <si>
    <t>6,736,158</t>
  </si>
  <si>
    <t>32,472,376</t>
  </si>
  <si>
    <t>6,728,109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</si>
</sst>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1"/>
      <name val="Calibri"/>
      <family val="2"/>
      <charset val="186"/>
    </font>
    <font>
      <sz val="12"/>
      <name val="Calibri"/>
      <family val="2"/>
      <charset val="186"/>
    </font>
    <font>
      <sz val="11"/>
      <color theme="1"/>
      <name val="Calibri"/>
      <family val="2"/>
    </font>
    <font>
      <b/>
      <sz val="1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 applyAlignment="1">
      <alignment wrapText="1"/>
    </xf>
    <xf numFmtId="0" fontId="2" fillId="0" borderId="4" xfId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textRotation="90" wrapText="1"/>
    </xf>
    <xf numFmtId="3" fontId="2" fillId="2" borderId="4" xfId="0" applyNumberFormat="1" applyFont="1" applyFill="1" applyBorder="1" applyAlignment="1">
      <alignment horizontal="center" textRotation="90" wrapText="1"/>
    </xf>
    <xf numFmtId="0" fontId="4" fillId="0" borderId="4" xfId="0" applyFont="1" applyBorder="1"/>
    <xf numFmtId="0" fontId="2" fillId="0" borderId="4" xfId="1" applyFont="1" applyBorder="1" applyAlignment="1">
      <alignment horizontal="left" vertical="center"/>
    </xf>
    <xf numFmtId="3" fontId="4" fillId="0" borderId="4" xfId="0" applyNumberFormat="1" applyFont="1" applyBorder="1"/>
    <xf numFmtId="49" fontId="2" fillId="0" borderId="4" xfId="1" applyNumberFormat="1" applyFont="1" applyBorder="1" applyAlignment="1">
      <alignment wrapText="1"/>
    </xf>
    <xf numFmtId="0" fontId="7" fillId="0" borderId="4" xfId="1" applyFont="1" applyBorder="1"/>
    <xf numFmtId="0" fontId="7" fillId="0" borderId="4" xfId="1" applyFont="1" applyBorder="1" applyAlignment="1">
      <alignment horizontal="left"/>
    </xf>
    <xf numFmtId="0" fontId="2" fillId="0" borderId="4" xfId="1" applyFont="1" applyBorder="1"/>
    <xf numFmtId="0" fontId="7" fillId="0" borderId="4" xfId="1" applyFont="1" applyBorder="1" applyAlignment="1">
      <alignment horizontal="left" shrinkToFit="1"/>
    </xf>
    <xf numFmtId="0" fontId="7" fillId="0" borderId="4" xfId="1" applyFont="1" applyBorder="1" applyAlignment="1">
      <alignment horizontal="left" wrapText="1"/>
    </xf>
    <xf numFmtId="0" fontId="7" fillId="2" borderId="4" xfId="1" applyFont="1" applyFill="1" applyBorder="1"/>
    <xf numFmtId="3" fontId="3" fillId="0" borderId="4" xfId="0" applyNumberFormat="1" applyFont="1" applyBorder="1" applyAlignment="1">
      <alignment horizontal="right"/>
    </xf>
    <xf numFmtId="0" fontId="2" fillId="0" borderId="0" xfId="1" applyFont="1" applyAlignment="1">
      <alignment horizontal="center" vertical="center"/>
    </xf>
    <xf numFmtId="3" fontId="2" fillId="0" borderId="0" xfId="0" applyNumberFormat="1" applyFont="1" applyAlignment="1">
      <alignment horizontal="center" textRotation="90" wrapText="1"/>
    </xf>
    <xf numFmtId="3" fontId="2" fillId="2" borderId="0" xfId="0" applyNumberFormat="1" applyFont="1" applyFill="1" applyAlignment="1">
      <alignment horizontal="center" textRotation="90" wrapText="1"/>
    </xf>
    <xf numFmtId="0" fontId="4" fillId="0" borderId="0" xfId="0" applyFont="1"/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right" vertical="center"/>
    </xf>
    <xf numFmtId="3" fontId="5" fillId="0" borderId="0" xfId="1" applyNumberFormat="1" applyFont="1" applyAlignment="1">
      <alignment horizontal="right"/>
    </xf>
    <xf numFmtId="3" fontId="0" fillId="0" borderId="0" xfId="0" applyNumberFormat="1"/>
    <xf numFmtId="0" fontId="6" fillId="0" borderId="0" xfId="0" applyFont="1"/>
    <xf numFmtId="3" fontId="4" fillId="0" borderId="0" xfId="0" applyNumberFormat="1" applyFont="1"/>
    <xf numFmtId="49" fontId="2" fillId="0" borderId="0" xfId="1" applyNumberFormat="1" applyFont="1" applyAlignment="1">
      <alignment wrapText="1"/>
    </xf>
    <xf numFmtId="0" fontId="9" fillId="3" borderId="0" xfId="0" applyFont="1" applyFill="1"/>
    <xf numFmtId="0" fontId="7" fillId="0" borderId="0" xfId="1" applyFont="1"/>
    <xf numFmtId="3" fontId="5" fillId="2" borderId="0" xfId="1" applyNumberFormat="1" applyFont="1" applyFill="1" applyAlignment="1">
      <alignment horizontal="right"/>
    </xf>
    <xf numFmtId="0" fontId="7" fillId="0" borderId="0" xfId="1" applyFont="1" applyAlignment="1">
      <alignment horizontal="left"/>
    </xf>
    <xf numFmtId="0" fontId="10" fillId="3" borderId="0" xfId="0" applyFont="1" applyFill="1"/>
    <xf numFmtId="0" fontId="2" fillId="0" borderId="0" xfId="1" applyFont="1"/>
    <xf numFmtId="0" fontId="0" fillId="0" borderId="0" xfId="0" applyAlignment="1">
      <alignment horizontal="right"/>
    </xf>
    <xf numFmtId="3" fontId="8" fillId="2" borderId="0" xfId="1" applyNumberFormat="1" applyFont="1" applyFill="1" applyAlignment="1">
      <alignment horizontal="right"/>
    </xf>
    <xf numFmtId="0" fontId="11" fillId="4" borderId="0" xfId="0" applyFont="1" applyFill="1"/>
    <xf numFmtId="4" fontId="6" fillId="0" borderId="0" xfId="0" applyNumberFormat="1" applyFont="1"/>
    <xf numFmtId="0" fontId="7" fillId="0" borderId="0" xfId="1" applyFont="1" applyAlignment="1">
      <alignment horizontal="left" shrinkToFit="1"/>
    </xf>
    <xf numFmtId="3" fontId="8" fillId="0" borderId="0" xfId="1" applyNumberFormat="1" applyFont="1" applyAlignment="1">
      <alignment horizontal="right"/>
    </xf>
    <xf numFmtId="0" fontId="7" fillId="0" borderId="0" xfId="1" applyFont="1" applyAlignment="1">
      <alignment horizontal="left" wrapText="1"/>
    </xf>
    <xf numFmtId="0" fontId="7" fillId="2" borderId="0" xfId="1" applyFont="1" applyFill="1"/>
    <xf numFmtId="0" fontId="0" fillId="2" borderId="0" xfId="0" applyFill="1"/>
    <xf numFmtId="164" fontId="8" fillId="2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right"/>
    </xf>
    <xf numFmtId="49" fontId="12" fillId="0" borderId="4" xfId="1" applyNumberFormat="1" applyFont="1" applyBorder="1" applyAlignment="1">
      <alignment wrapText="1"/>
    </xf>
    <xf numFmtId="0" fontId="13" fillId="0" borderId="4" xfId="1" applyFont="1" applyBorder="1"/>
    <xf numFmtId="0" fontId="13" fillId="0" borderId="4" xfId="1" applyFont="1" applyBorder="1" applyAlignment="1">
      <alignment horizontal="left"/>
    </xf>
    <xf numFmtId="0" fontId="12" fillId="0" borderId="4" xfId="1" applyFont="1" applyBorder="1"/>
    <xf numFmtId="49" fontId="13" fillId="0" borderId="4" xfId="1" applyNumberFormat="1" applyFont="1" applyBorder="1" applyAlignment="1">
      <alignment horizontal="left" shrinkToFit="1"/>
    </xf>
    <xf numFmtId="0" fontId="13" fillId="0" borderId="4" xfId="1" applyFont="1" applyBorder="1" applyAlignment="1">
      <alignment horizontal="left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0" xfId="1" applyNumberFormat="1" applyFont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3" fontId="2" fillId="0" borderId="3" xfId="1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4" xfId="0" applyFont="1" applyBorder="1" applyAlignment="1">
      <alignment horizontal="right" vertical="center"/>
    </xf>
    <xf numFmtId="3" fontId="7" fillId="0" borderId="4" xfId="1" applyNumberFormat="1" applyFont="1" applyBorder="1" applyAlignment="1">
      <alignment horizontal="right"/>
    </xf>
    <xf numFmtId="3" fontId="3" fillId="0" borderId="4" xfId="0" applyNumberFormat="1" applyFont="1" applyBorder="1"/>
    <xf numFmtId="0" fontId="14" fillId="0" borderId="4" xfId="0" applyFont="1" applyBorder="1"/>
    <xf numFmtId="0" fontId="3" fillId="0" borderId="5" xfId="0" applyFont="1" applyBorder="1" applyAlignment="1">
      <alignment horizontal="right" readingOrder="1"/>
    </xf>
    <xf numFmtId="3" fontId="14" fillId="0" borderId="4" xfId="0" applyNumberFormat="1" applyFont="1" applyBorder="1"/>
    <xf numFmtId="3" fontId="7" fillId="2" borderId="4" xfId="1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3" fontId="3" fillId="2" borderId="4" xfId="1" applyNumberFormat="1" applyFont="1" applyFill="1" applyBorder="1" applyAlignment="1">
      <alignment horizontal="right"/>
    </xf>
    <xf numFmtId="0" fontId="7" fillId="4" borderId="4" xfId="0" applyFont="1" applyFill="1" applyBorder="1"/>
    <xf numFmtId="1" fontId="3" fillId="0" borderId="4" xfId="0" applyNumberFormat="1" applyFont="1" applyBorder="1"/>
    <xf numFmtId="4" fontId="14" fillId="0" borderId="4" xfId="0" applyNumberFormat="1" applyFont="1" applyBorder="1"/>
    <xf numFmtId="3" fontId="3" fillId="0" borderId="4" xfId="1" applyNumberFormat="1" applyFont="1" applyBorder="1" applyAlignment="1">
      <alignment horizontal="right"/>
    </xf>
    <xf numFmtId="164" fontId="3" fillId="0" borderId="4" xfId="1" applyNumberFormat="1" applyFont="1" applyBorder="1" applyAlignment="1">
      <alignment horizontal="right"/>
    </xf>
  </cellXfs>
  <cellStyles count="2">
    <cellStyle name="Normal" xfId="0" builtinId="0"/>
    <cellStyle name="Normal 2" xfId="1" xr:uid="{41C8CD83-D80D-4C1A-B5EC-DFA192CA80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B443-2AF4-4945-BB41-D5E94A37B011}">
  <dimension ref="A1:M46"/>
  <sheetViews>
    <sheetView tabSelected="1" zoomScale="85" zoomScaleNormal="85" workbookViewId="0">
      <selection activeCell="B32" sqref="B32"/>
    </sheetView>
  </sheetViews>
  <sheetFormatPr defaultRowHeight="14.5" x14ac:dyDescent="0.35"/>
  <cols>
    <col min="1" max="1" width="64.26953125" customWidth="1"/>
    <col min="2" max="2" width="17.453125" customWidth="1"/>
    <col min="3" max="9" width="16.7265625" customWidth="1"/>
    <col min="10" max="11" width="13.26953125" customWidth="1"/>
    <col min="12" max="12" width="15.7265625" customWidth="1"/>
    <col min="13" max="13" width="17.26953125" customWidth="1"/>
  </cols>
  <sheetData>
    <row r="1" spans="1:13" x14ac:dyDescent="0.35">
      <c r="A1" s="51" t="s">
        <v>50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1"/>
      <c r="M1" s="1"/>
    </row>
    <row r="2" spans="1:13" x14ac:dyDescent="0.3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1"/>
      <c r="M2" s="1"/>
    </row>
    <row r="3" spans="1:13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1"/>
      <c r="M3" s="1"/>
    </row>
    <row r="4" spans="1:13" x14ac:dyDescent="0.3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1"/>
      <c r="M4" s="1"/>
    </row>
    <row r="5" spans="1:13" ht="121.5" x14ac:dyDescent="0.3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5</v>
      </c>
      <c r="G5" s="3" t="s">
        <v>6</v>
      </c>
      <c r="H5" s="3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5" t="s">
        <v>12</v>
      </c>
    </row>
    <row r="6" spans="1:13" x14ac:dyDescent="0.35">
      <c r="A6" s="6" t="s">
        <v>13</v>
      </c>
      <c r="B6" s="55">
        <v>1186017</v>
      </c>
      <c r="C6" s="55">
        <v>8793308</v>
      </c>
      <c r="D6" s="55">
        <v>461304</v>
      </c>
      <c r="E6" s="55">
        <v>808444</v>
      </c>
      <c r="F6" s="56">
        <v>1667335</v>
      </c>
      <c r="G6" s="55">
        <v>16371993</v>
      </c>
      <c r="H6" s="57">
        <v>22697071.039999999</v>
      </c>
      <c r="I6" s="58">
        <v>5981936</v>
      </c>
      <c r="J6" s="59">
        <v>141713</v>
      </c>
      <c r="K6" s="60" t="s">
        <v>52</v>
      </c>
      <c r="L6" s="61">
        <v>208785</v>
      </c>
      <c r="M6" s="7">
        <f>SUM(B6:L6)</f>
        <v>58317906.039999999</v>
      </c>
    </row>
    <row r="7" spans="1:13" x14ac:dyDescent="0.35">
      <c r="A7" s="8" t="s">
        <v>14</v>
      </c>
      <c r="B7" s="55">
        <v>1137106</v>
      </c>
      <c r="C7" s="55">
        <v>5358239</v>
      </c>
      <c r="D7" s="55">
        <v>239646</v>
      </c>
      <c r="E7" s="55">
        <v>605994</v>
      </c>
      <c r="F7" s="56">
        <v>1652812</v>
      </c>
      <c r="G7" s="55">
        <v>11164945</v>
      </c>
      <c r="H7" s="57">
        <v>14317298.947999999</v>
      </c>
      <c r="I7" s="58">
        <v>3992025</v>
      </c>
      <c r="J7" s="59">
        <v>46426</v>
      </c>
      <c r="K7" s="60" t="s">
        <v>53</v>
      </c>
      <c r="L7" s="61">
        <v>153473</v>
      </c>
      <c r="M7" s="7">
        <f t="shared" ref="M7:M24" si="0">SUM(B7:L7)</f>
        <v>38667964.947999999</v>
      </c>
    </row>
    <row r="8" spans="1:13" x14ac:dyDescent="0.35">
      <c r="A8" s="9" t="s">
        <v>15</v>
      </c>
      <c r="B8" s="55">
        <v>3426</v>
      </c>
      <c r="C8" s="55">
        <v>123410</v>
      </c>
      <c r="D8" s="55">
        <v>0</v>
      </c>
      <c r="E8" s="55"/>
      <c r="F8" s="56">
        <v>22410</v>
      </c>
      <c r="G8" s="55">
        <v>174990</v>
      </c>
      <c r="H8" s="62">
        <v>66697.864000000001</v>
      </c>
      <c r="I8" s="58">
        <v>60823</v>
      </c>
      <c r="J8" s="59"/>
      <c r="K8" s="60" t="s">
        <v>54</v>
      </c>
      <c r="L8" s="59">
        <v>0</v>
      </c>
      <c r="M8" s="7">
        <f t="shared" si="0"/>
        <v>451756.864</v>
      </c>
    </row>
    <row r="9" spans="1:13" x14ac:dyDescent="0.35">
      <c r="A9" s="10" t="s">
        <v>16</v>
      </c>
      <c r="B9" s="55">
        <v>7722</v>
      </c>
      <c r="C9" s="55">
        <v>89265</v>
      </c>
      <c r="D9" s="55">
        <v>8448</v>
      </c>
      <c r="E9" s="55">
        <v>1251</v>
      </c>
      <c r="F9" s="56">
        <v>40989</v>
      </c>
      <c r="G9" s="55">
        <v>94143</v>
      </c>
      <c r="H9" s="62">
        <v>284352.71000000002</v>
      </c>
      <c r="I9" s="58">
        <v>161533</v>
      </c>
      <c r="J9" s="59"/>
      <c r="K9" s="60">
        <v>550.45500000000004</v>
      </c>
      <c r="L9" s="61">
        <v>2140</v>
      </c>
      <c r="M9" s="7">
        <f t="shared" si="0"/>
        <v>690394.16499999992</v>
      </c>
    </row>
    <row r="10" spans="1:13" x14ac:dyDescent="0.35">
      <c r="A10" s="10" t="s">
        <v>17</v>
      </c>
      <c r="B10" s="55">
        <v>205334</v>
      </c>
      <c r="C10" s="55">
        <v>11131</v>
      </c>
      <c r="D10" s="55">
        <v>87817</v>
      </c>
      <c r="E10" s="55">
        <v>14024</v>
      </c>
      <c r="F10" s="56">
        <v>65</v>
      </c>
      <c r="G10" s="55">
        <v>2630338</v>
      </c>
      <c r="H10" s="57">
        <v>2235340.5529999998</v>
      </c>
      <c r="I10" s="58">
        <v>28539</v>
      </c>
      <c r="J10" s="59">
        <v>1350</v>
      </c>
      <c r="K10" s="60" t="s">
        <v>55</v>
      </c>
      <c r="L10" s="61">
        <v>104112</v>
      </c>
      <c r="M10" s="7">
        <f t="shared" si="0"/>
        <v>5318050.5529999994</v>
      </c>
    </row>
    <row r="11" spans="1:13" x14ac:dyDescent="0.35">
      <c r="A11" s="9" t="s">
        <v>18</v>
      </c>
      <c r="B11" s="55">
        <v>512777</v>
      </c>
      <c r="C11" s="55">
        <v>1492418</v>
      </c>
      <c r="D11" s="55">
        <v>138600</v>
      </c>
      <c r="E11" s="55">
        <v>387626</v>
      </c>
      <c r="F11" s="56">
        <v>1587282</v>
      </c>
      <c r="G11" s="55">
        <v>3730668</v>
      </c>
      <c r="H11" s="62">
        <v>4706342.8380000005</v>
      </c>
      <c r="I11" s="58">
        <v>2090044</v>
      </c>
      <c r="J11" s="59">
        <v>45076</v>
      </c>
      <c r="K11" s="60">
        <v>1.038</v>
      </c>
      <c r="L11" s="61">
        <v>39153</v>
      </c>
      <c r="M11" s="7">
        <f t="shared" si="0"/>
        <v>14729987.876</v>
      </c>
    </row>
    <row r="12" spans="1:13" x14ac:dyDescent="0.35">
      <c r="A12" s="9" t="s">
        <v>19</v>
      </c>
      <c r="B12" s="55">
        <v>407847</v>
      </c>
      <c r="C12" s="55">
        <v>3642015</v>
      </c>
      <c r="D12" s="55">
        <v>4781</v>
      </c>
      <c r="E12" s="55">
        <v>203093</v>
      </c>
      <c r="F12" s="56">
        <v>2066</v>
      </c>
      <c r="G12" s="55">
        <v>4534806</v>
      </c>
      <c r="H12" s="62">
        <v>7024564.983</v>
      </c>
      <c r="I12" s="58">
        <v>1651086</v>
      </c>
      <c r="J12" s="59"/>
      <c r="K12" s="60" t="s">
        <v>56</v>
      </c>
      <c r="L12" s="61">
        <v>8068</v>
      </c>
      <c r="M12" s="7">
        <f t="shared" si="0"/>
        <v>17478326.982999999</v>
      </c>
    </row>
    <row r="13" spans="1:13" x14ac:dyDescent="0.35">
      <c r="A13" s="9" t="s">
        <v>20</v>
      </c>
      <c r="B13" s="55">
        <v>0</v>
      </c>
      <c r="C13" s="55">
        <v>8</v>
      </c>
      <c r="D13" s="55">
        <v>0</v>
      </c>
      <c r="E13" s="55">
        <v>20135</v>
      </c>
      <c r="F13" s="56">
        <v>813660</v>
      </c>
      <c r="G13" s="55">
        <v>942107</v>
      </c>
      <c r="H13" s="57">
        <v>1067995.344</v>
      </c>
      <c r="I13" s="58">
        <v>362709</v>
      </c>
      <c r="J13" s="59"/>
      <c r="K13" s="60">
        <v>0</v>
      </c>
      <c r="L13" s="59">
        <v>0</v>
      </c>
      <c r="M13" s="7">
        <f t="shared" si="0"/>
        <v>3206614.344</v>
      </c>
    </row>
    <row r="14" spans="1:13" x14ac:dyDescent="0.35">
      <c r="A14" s="11" t="s">
        <v>21</v>
      </c>
      <c r="B14" s="55">
        <v>1094281</v>
      </c>
      <c r="C14" s="55">
        <v>8754642</v>
      </c>
      <c r="D14" s="55">
        <v>424000</v>
      </c>
      <c r="E14" s="55">
        <v>737921</v>
      </c>
      <c r="F14" s="63">
        <v>1656633</v>
      </c>
      <c r="G14" s="55">
        <v>14821760</v>
      </c>
      <c r="H14" s="64">
        <v>20806830.370000001</v>
      </c>
      <c r="I14" s="58">
        <v>5385058</v>
      </c>
      <c r="J14" s="65">
        <v>129341</v>
      </c>
      <c r="K14" s="60" t="s">
        <v>57</v>
      </c>
      <c r="L14" s="61">
        <v>196966</v>
      </c>
      <c r="M14" s="7">
        <f t="shared" si="0"/>
        <v>54007432.370000005</v>
      </c>
    </row>
    <row r="15" spans="1:13" x14ac:dyDescent="0.35">
      <c r="A15" s="11" t="s">
        <v>22</v>
      </c>
      <c r="B15" s="55">
        <v>1084299</v>
      </c>
      <c r="C15" s="55">
        <v>8009356</v>
      </c>
      <c r="D15" s="66">
        <v>387563.848</v>
      </c>
      <c r="E15" s="55">
        <v>718761</v>
      </c>
      <c r="F15" s="56">
        <v>1642692</v>
      </c>
      <c r="G15" s="55">
        <v>14655398</v>
      </c>
      <c r="H15" s="64">
        <v>20536962.704</v>
      </c>
      <c r="I15" s="58">
        <v>4222866</v>
      </c>
      <c r="J15" s="67">
        <v>127646</v>
      </c>
      <c r="K15" s="60" t="s">
        <v>58</v>
      </c>
      <c r="L15" s="61">
        <v>190457</v>
      </c>
      <c r="M15" s="7">
        <f t="shared" si="0"/>
        <v>51576001.552000001</v>
      </c>
    </row>
    <row r="16" spans="1:13" x14ac:dyDescent="0.35">
      <c r="A16" s="9" t="s">
        <v>23</v>
      </c>
      <c r="B16" s="55">
        <v>0</v>
      </c>
      <c r="C16" s="55">
        <v>0</v>
      </c>
      <c r="D16" s="55">
        <v>22000</v>
      </c>
      <c r="E16" s="55"/>
      <c r="F16" s="56">
        <v>0</v>
      </c>
      <c r="G16" s="55">
        <v>7</v>
      </c>
      <c r="H16" s="64">
        <v>0</v>
      </c>
      <c r="I16" s="58">
        <v>0</v>
      </c>
      <c r="J16" s="59"/>
      <c r="K16" s="60">
        <v>0</v>
      </c>
      <c r="L16" s="59">
        <v>0</v>
      </c>
      <c r="M16" s="7">
        <f t="shared" si="0"/>
        <v>22007</v>
      </c>
    </row>
    <row r="17" spans="1:13" x14ac:dyDescent="0.35">
      <c r="A17" s="9" t="s">
        <v>24</v>
      </c>
      <c r="B17" s="55">
        <v>21437</v>
      </c>
      <c r="C17" s="55">
        <v>57458</v>
      </c>
      <c r="D17" s="55">
        <v>215822</v>
      </c>
      <c r="E17" s="55"/>
      <c r="F17" s="56">
        <v>904208</v>
      </c>
      <c r="G17" s="55">
        <v>915155</v>
      </c>
      <c r="H17" s="64">
        <v>1449732.888</v>
      </c>
      <c r="I17" s="58">
        <v>38039</v>
      </c>
      <c r="J17" s="59">
        <v>460</v>
      </c>
      <c r="K17" s="60">
        <v>12.477</v>
      </c>
      <c r="L17" s="61">
        <v>92853</v>
      </c>
      <c r="M17" s="7">
        <f t="shared" si="0"/>
        <v>3695177.3650000002</v>
      </c>
    </row>
    <row r="18" spans="1:13" x14ac:dyDescent="0.35">
      <c r="A18" s="12" t="s">
        <v>25</v>
      </c>
      <c r="B18" s="55">
        <v>21437</v>
      </c>
      <c r="C18" s="55">
        <v>0</v>
      </c>
      <c r="D18" s="55">
        <v>0</v>
      </c>
      <c r="E18" s="55"/>
      <c r="F18" s="56">
        <v>0</v>
      </c>
      <c r="G18" s="55">
        <v>891025</v>
      </c>
      <c r="H18" s="68"/>
      <c r="I18" s="58"/>
      <c r="J18" s="59"/>
      <c r="K18" s="60">
        <v>0</v>
      </c>
      <c r="L18" s="59">
        <v>0</v>
      </c>
      <c r="M18" s="7">
        <f t="shared" si="0"/>
        <v>912462</v>
      </c>
    </row>
    <row r="19" spans="1:13" x14ac:dyDescent="0.35">
      <c r="A19" s="13" t="s">
        <v>26</v>
      </c>
      <c r="B19" s="55">
        <v>59688</v>
      </c>
      <c r="C19" s="55">
        <v>2232307</v>
      </c>
      <c r="D19" s="55">
        <v>0</v>
      </c>
      <c r="E19" s="55">
        <v>3500</v>
      </c>
      <c r="F19" s="56">
        <v>409931</v>
      </c>
      <c r="G19" s="55">
        <v>1467453</v>
      </c>
      <c r="H19" s="68">
        <v>1847940.763</v>
      </c>
      <c r="I19" s="58">
        <v>393695</v>
      </c>
      <c r="J19" s="59"/>
      <c r="K19" s="60">
        <v>0</v>
      </c>
      <c r="L19" s="59">
        <v>502</v>
      </c>
      <c r="M19" s="7">
        <f t="shared" si="0"/>
        <v>6415016.7630000003</v>
      </c>
    </row>
    <row r="20" spans="1:13" x14ac:dyDescent="0.35">
      <c r="A20" s="9" t="s">
        <v>27</v>
      </c>
      <c r="B20" s="55">
        <v>77598</v>
      </c>
      <c r="C20" s="55">
        <v>129746</v>
      </c>
      <c r="D20" s="55">
        <v>149183</v>
      </c>
      <c r="E20" s="55">
        <v>13811</v>
      </c>
      <c r="F20" s="56">
        <v>8768</v>
      </c>
      <c r="G20" s="55">
        <v>336271</v>
      </c>
      <c r="H20" s="64">
        <v>399728.20500000002</v>
      </c>
      <c r="I20" s="58">
        <v>163384</v>
      </c>
      <c r="J20" s="67">
        <v>53670</v>
      </c>
      <c r="K20" s="60">
        <v>929.57500000000005</v>
      </c>
      <c r="L20" s="61">
        <v>96603</v>
      </c>
      <c r="M20" s="7">
        <f t="shared" si="0"/>
        <v>1429691.78</v>
      </c>
    </row>
    <row r="21" spans="1:13" x14ac:dyDescent="0.35">
      <c r="A21" s="14" t="s">
        <v>28</v>
      </c>
      <c r="B21" s="55">
        <v>516968</v>
      </c>
      <c r="C21" s="55">
        <v>1997832</v>
      </c>
      <c r="D21" s="55">
        <v>559</v>
      </c>
      <c r="E21" s="55">
        <v>192873</v>
      </c>
      <c r="F21" s="56">
        <v>319785</v>
      </c>
      <c r="G21" s="55">
        <v>3706301</v>
      </c>
      <c r="H21" s="68">
        <v>3331474.0410000002</v>
      </c>
      <c r="I21" s="58">
        <v>1132747</v>
      </c>
      <c r="J21" s="67">
        <v>13255</v>
      </c>
      <c r="K21" s="60" t="s">
        <v>59</v>
      </c>
      <c r="L21" s="59">
        <v>459</v>
      </c>
      <c r="M21" s="7">
        <f t="shared" si="0"/>
        <v>11212253.041000001</v>
      </c>
    </row>
    <row r="22" spans="1:13" x14ac:dyDescent="0.35">
      <c r="A22" s="9" t="s">
        <v>29</v>
      </c>
      <c r="B22" s="55">
        <v>408608</v>
      </c>
      <c r="C22" s="55">
        <v>3592013</v>
      </c>
      <c r="D22" s="55">
        <v>0</v>
      </c>
      <c r="E22" s="55">
        <v>508577</v>
      </c>
      <c r="F22" s="56">
        <v>0</v>
      </c>
      <c r="G22" s="55">
        <v>8230211</v>
      </c>
      <c r="H22" s="64">
        <v>13508086.807</v>
      </c>
      <c r="I22" s="58">
        <v>2495001</v>
      </c>
      <c r="J22" s="67">
        <v>60261</v>
      </c>
      <c r="K22" s="60" t="s">
        <v>60</v>
      </c>
      <c r="L22" s="59">
        <v>40</v>
      </c>
      <c r="M22" s="7">
        <f t="shared" si="0"/>
        <v>28802797.807</v>
      </c>
    </row>
    <row r="23" spans="1:13" x14ac:dyDescent="0.35">
      <c r="A23" s="9" t="s">
        <v>30</v>
      </c>
      <c r="B23" s="55">
        <v>87656</v>
      </c>
      <c r="C23" s="55"/>
      <c r="D23" s="55">
        <v>8496</v>
      </c>
      <c r="E23" s="55">
        <v>4458</v>
      </c>
      <c r="F23" s="56">
        <v>0</v>
      </c>
      <c r="G23" s="55"/>
      <c r="H23" s="69">
        <v>14616.132</v>
      </c>
      <c r="I23" s="58">
        <v>65500</v>
      </c>
      <c r="J23" s="55"/>
      <c r="K23" s="55"/>
      <c r="L23" s="61">
        <v>4274</v>
      </c>
      <c r="M23" s="7">
        <f t="shared" si="0"/>
        <v>185000.13199999998</v>
      </c>
    </row>
    <row r="24" spans="1:13" x14ac:dyDescent="0.35">
      <c r="A24" s="9" t="s">
        <v>31</v>
      </c>
      <c r="B24" s="55"/>
      <c r="C24" s="15"/>
      <c r="D24" s="55">
        <v>213348</v>
      </c>
      <c r="E24" s="55">
        <v>403496</v>
      </c>
      <c r="F24" s="56">
        <v>0</v>
      </c>
      <c r="G24" s="55">
        <v>6918868</v>
      </c>
      <c r="H24" s="68">
        <v>8964432.6005000006</v>
      </c>
      <c r="I24" s="58">
        <v>3010288</v>
      </c>
      <c r="J24" s="59">
        <v>63353</v>
      </c>
      <c r="K24" s="60" t="s">
        <v>61</v>
      </c>
      <c r="L24" s="61">
        <v>52466</v>
      </c>
      <c r="M24" s="7">
        <f t="shared" si="0"/>
        <v>19626251.600500003</v>
      </c>
    </row>
    <row r="27" spans="1:13" x14ac:dyDescent="0.35">
      <c r="A27" s="16"/>
      <c r="B27" s="17"/>
      <c r="C27" s="17"/>
      <c r="D27" s="17"/>
      <c r="E27" s="17"/>
      <c r="F27" s="18"/>
      <c r="G27" s="17"/>
      <c r="H27" s="17"/>
      <c r="I27" s="18"/>
      <c r="J27" s="18"/>
      <c r="K27" s="18"/>
      <c r="L27" s="18"/>
      <c r="M27" s="19"/>
    </row>
    <row r="28" spans="1:13" x14ac:dyDescent="0.35">
      <c r="A28" s="20"/>
      <c r="F28" s="21"/>
      <c r="H28" s="22"/>
      <c r="I28" s="23"/>
      <c r="J28" s="24"/>
      <c r="L28" s="23"/>
      <c r="M28" s="25"/>
    </row>
    <row r="29" spans="1:13" x14ac:dyDescent="0.35">
      <c r="A29" s="26"/>
      <c r="C29" s="27"/>
      <c r="F29" s="21"/>
      <c r="H29" s="22"/>
      <c r="I29" s="23"/>
      <c r="J29" s="24"/>
      <c r="L29" s="23"/>
      <c r="M29" s="25"/>
    </row>
    <row r="30" spans="1:13" x14ac:dyDescent="0.35">
      <c r="A30" s="28"/>
      <c r="F30" s="21"/>
      <c r="H30" s="29"/>
      <c r="I30" s="23"/>
      <c r="M30" s="25"/>
    </row>
    <row r="31" spans="1:13" ht="15.5" x14ac:dyDescent="0.35">
      <c r="A31" s="30"/>
      <c r="C31" s="31"/>
      <c r="F31" s="21"/>
      <c r="H31" s="29"/>
      <c r="I31" s="23"/>
      <c r="M31" s="25"/>
    </row>
    <row r="32" spans="1:13" ht="15.5" x14ac:dyDescent="0.35">
      <c r="A32" s="30"/>
      <c r="C32" s="31"/>
      <c r="F32" s="21"/>
      <c r="H32" s="22"/>
      <c r="I32" s="23"/>
      <c r="J32" s="24"/>
      <c r="L32" s="23"/>
      <c r="M32" s="25"/>
    </row>
    <row r="33" spans="1:13" ht="15.5" x14ac:dyDescent="0.35">
      <c r="A33" s="28"/>
      <c r="C33" s="31"/>
      <c r="F33" s="21"/>
      <c r="H33" s="29"/>
      <c r="I33" s="23"/>
      <c r="J33" s="24"/>
      <c r="L33" s="23"/>
      <c r="M33" s="25"/>
    </row>
    <row r="34" spans="1:13" ht="15.5" x14ac:dyDescent="0.35">
      <c r="A34" s="28"/>
      <c r="C34" s="31"/>
      <c r="F34" s="21"/>
      <c r="H34" s="29"/>
      <c r="I34" s="23"/>
      <c r="L34" s="23"/>
      <c r="M34" s="25"/>
    </row>
    <row r="35" spans="1:13" ht="15.5" x14ac:dyDescent="0.35">
      <c r="A35" s="28"/>
      <c r="C35" s="31"/>
      <c r="F35" s="21"/>
      <c r="H35" s="22"/>
      <c r="I35" s="23"/>
      <c r="M35" s="25"/>
    </row>
    <row r="36" spans="1:13" x14ac:dyDescent="0.35">
      <c r="A36" s="32"/>
      <c r="C36" s="27"/>
      <c r="F36" s="33"/>
      <c r="H36" s="34"/>
      <c r="I36" s="23"/>
      <c r="J36" s="35"/>
      <c r="L36" s="23"/>
      <c r="M36" s="25"/>
    </row>
    <row r="37" spans="1:13" x14ac:dyDescent="0.35">
      <c r="A37" s="32"/>
      <c r="C37" s="27"/>
      <c r="F37" s="21"/>
      <c r="H37" s="34"/>
      <c r="I37" s="23"/>
      <c r="J37" s="36"/>
      <c r="L37" s="23"/>
      <c r="M37" s="25"/>
    </row>
    <row r="38" spans="1:13" x14ac:dyDescent="0.35">
      <c r="A38" s="28"/>
      <c r="F38" s="21"/>
      <c r="H38" s="34"/>
      <c r="I38" s="23"/>
      <c r="J38" s="24"/>
      <c r="M38" s="25"/>
    </row>
    <row r="39" spans="1:13" ht="15.5" x14ac:dyDescent="0.35">
      <c r="A39" s="28"/>
      <c r="C39" s="31"/>
      <c r="F39" s="21"/>
      <c r="H39" s="34"/>
      <c r="I39" s="23"/>
      <c r="J39" s="24"/>
      <c r="L39" s="23"/>
      <c r="M39" s="25"/>
    </row>
    <row r="40" spans="1:13" x14ac:dyDescent="0.35">
      <c r="A40" s="37"/>
      <c r="F40" s="21"/>
      <c r="H40" s="38"/>
      <c r="I40" s="23"/>
      <c r="J40" s="24"/>
      <c r="M40" s="25"/>
    </row>
    <row r="41" spans="1:13" ht="15.5" x14ac:dyDescent="0.35">
      <c r="A41" s="39"/>
      <c r="C41" s="31"/>
      <c r="F41" s="21"/>
      <c r="H41" s="38"/>
      <c r="I41" s="23"/>
      <c r="J41" s="24"/>
      <c r="M41" s="25"/>
    </row>
    <row r="42" spans="1:13" ht="15.5" x14ac:dyDescent="0.35">
      <c r="A42" s="28"/>
      <c r="C42" s="31"/>
      <c r="F42" s="21"/>
      <c r="H42" s="34"/>
      <c r="I42" s="23"/>
      <c r="J42" s="36"/>
      <c r="L42" s="23"/>
      <c r="M42" s="25"/>
    </row>
    <row r="43" spans="1:13" ht="15.5" x14ac:dyDescent="0.35">
      <c r="A43" s="40"/>
      <c r="C43" s="31"/>
      <c r="F43" s="21"/>
      <c r="H43" s="38"/>
      <c r="I43" s="23"/>
      <c r="J43" s="36"/>
      <c r="L43" s="23"/>
      <c r="M43" s="25"/>
    </row>
    <row r="44" spans="1:13" ht="15.5" x14ac:dyDescent="0.35">
      <c r="A44" s="28"/>
      <c r="C44" s="31"/>
      <c r="F44" s="21"/>
      <c r="H44" s="34"/>
      <c r="I44" s="23"/>
      <c r="J44" s="36"/>
      <c r="M44" s="25"/>
    </row>
    <row r="45" spans="1:13" x14ac:dyDescent="0.35">
      <c r="A45" s="28"/>
      <c r="F45" s="21"/>
      <c r="G45" s="41"/>
      <c r="H45" s="42"/>
      <c r="I45" s="23"/>
      <c r="L45" s="23"/>
      <c r="M45" s="25"/>
    </row>
    <row r="46" spans="1:13" x14ac:dyDescent="0.35">
      <c r="A46" s="28"/>
      <c r="C46" s="43"/>
      <c r="F46" s="21"/>
      <c r="H46" s="38"/>
      <c r="I46" s="23"/>
      <c r="J46" s="24"/>
      <c r="L46" s="23"/>
      <c r="M46" s="25"/>
    </row>
  </sheetData>
  <mergeCells count="1">
    <mergeCell ref="A1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6B6A-9EA1-43E4-84DE-532C113AA62E}">
  <dimension ref="A2:M25"/>
  <sheetViews>
    <sheetView zoomScale="70" zoomScaleNormal="70" workbookViewId="0">
      <selection activeCell="G41" sqref="G41"/>
    </sheetView>
  </sheetViews>
  <sheetFormatPr defaultRowHeight="14.5" x14ac:dyDescent="0.35"/>
  <cols>
    <col min="1" max="1" width="68.7265625" customWidth="1"/>
    <col min="2" max="2" width="17.453125" customWidth="1"/>
    <col min="3" max="9" width="16.7265625" customWidth="1"/>
    <col min="10" max="11" width="13.26953125" customWidth="1"/>
    <col min="12" max="12" width="15.7265625" customWidth="1"/>
    <col min="13" max="13" width="17.453125" customWidth="1"/>
  </cols>
  <sheetData>
    <row r="2" spans="1:13" x14ac:dyDescent="0.35">
      <c r="A2" s="51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1"/>
    </row>
    <row r="3" spans="1:13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1"/>
    </row>
    <row r="4" spans="1:13" x14ac:dyDescent="0.35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1"/>
    </row>
    <row r="5" spans="1:13" x14ac:dyDescent="0.35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1"/>
    </row>
    <row r="6" spans="1:13" ht="121.5" x14ac:dyDescent="0.35">
      <c r="A6" s="2" t="s">
        <v>32</v>
      </c>
      <c r="B6" s="3" t="s">
        <v>1</v>
      </c>
      <c r="C6" s="3" t="s">
        <v>2</v>
      </c>
      <c r="D6" s="3" t="s">
        <v>3</v>
      </c>
      <c r="E6" s="3" t="s">
        <v>4</v>
      </c>
      <c r="F6" s="4" t="s">
        <v>5</v>
      </c>
      <c r="G6" s="3" t="s">
        <v>6</v>
      </c>
      <c r="H6" s="3" t="s">
        <v>7</v>
      </c>
      <c r="I6" s="4" t="s">
        <v>33</v>
      </c>
      <c r="J6" s="4" t="s">
        <v>9</v>
      </c>
      <c r="K6" s="4" t="s">
        <v>10</v>
      </c>
      <c r="L6" s="4" t="s">
        <v>11</v>
      </c>
      <c r="M6" s="44" t="s">
        <v>34</v>
      </c>
    </row>
    <row r="7" spans="1:13" x14ac:dyDescent="0.35">
      <c r="A7" s="6" t="s">
        <v>35</v>
      </c>
      <c r="B7" s="55">
        <v>1186017</v>
      </c>
      <c r="C7" s="55">
        <v>8793308</v>
      </c>
      <c r="D7" s="55">
        <v>461304</v>
      </c>
      <c r="E7" s="55">
        <v>808444</v>
      </c>
      <c r="F7" s="56">
        <v>1667335</v>
      </c>
      <c r="G7" s="55">
        <v>16371993</v>
      </c>
      <c r="H7" s="57">
        <v>22697071.039999999</v>
      </c>
      <c r="I7" s="58">
        <v>5981936</v>
      </c>
      <c r="J7" s="59">
        <v>141713</v>
      </c>
      <c r="K7" s="60" t="s">
        <v>52</v>
      </c>
      <c r="L7" s="61">
        <v>208785</v>
      </c>
      <c r="M7" s="7">
        <f>SUM(B7,C7,D7,E7,F7,G7,H7,I7,J7,K7,L7)</f>
        <v>58317906.039999999</v>
      </c>
    </row>
    <row r="8" spans="1:13" x14ac:dyDescent="0.35">
      <c r="A8" s="45" t="s">
        <v>36</v>
      </c>
      <c r="B8" s="55">
        <v>1137106</v>
      </c>
      <c r="C8" s="55">
        <v>5358239</v>
      </c>
      <c r="D8" s="55">
        <v>239646</v>
      </c>
      <c r="E8" s="55">
        <v>605994</v>
      </c>
      <c r="F8" s="56">
        <v>1652812</v>
      </c>
      <c r="G8" s="55">
        <v>11164945</v>
      </c>
      <c r="H8" s="57">
        <v>14317298.947999999</v>
      </c>
      <c r="I8" s="58">
        <v>3992025</v>
      </c>
      <c r="J8" s="59">
        <v>46426</v>
      </c>
      <c r="K8" s="60" t="s">
        <v>53</v>
      </c>
      <c r="L8" s="61">
        <v>153473</v>
      </c>
      <c r="M8" s="7">
        <f t="shared" ref="M8:M25" si="0">SUM(B8,C8,D8,E8,F8,G8,H8,I8,J8,K8,L8)</f>
        <v>38667964.947999999</v>
      </c>
    </row>
    <row r="9" spans="1:13" x14ac:dyDescent="0.35">
      <c r="A9" s="46" t="s">
        <v>37</v>
      </c>
      <c r="B9" s="55">
        <v>3426</v>
      </c>
      <c r="C9" s="55">
        <v>123410</v>
      </c>
      <c r="D9" s="55">
        <v>0</v>
      </c>
      <c r="E9" s="55"/>
      <c r="F9" s="56">
        <v>22410</v>
      </c>
      <c r="G9" s="55">
        <v>174990</v>
      </c>
      <c r="H9" s="62">
        <v>66697.864000000001</v>
      </c>
      <c r="I9" s="58">
        <v>60823</v>
      </c>
      <c r="J9" s="59"/>
      <c r="K9" s="60" t="s">
        <v>54</v>
      </c>
      <c r="L9" s="59">
        <v>0</v>
      </c>
      <c r="M9" s="7">
        <f t="shared" si="0"/>
        <v>451756.864</v>
      </c>
    </row>
    <row r="10" spans="1:13" x14ac:dyDescent="0.35">
      <c r="A10" s="47" t="s">
        <v>38</v>
      </c>
      <c r="B10" s="55">
        <v>7722</v>
      </c>
      <c r="C10" s="55">
        <v>89265</v>
      </c>
      <c r="D10" s="55">
        <v>8448</v>
      </c>
      <c r="E10" s="55">
        <v>1251</v>
      </c>
      <c r="F10" s="56">
        <v>40989</v>
      </c>
      <c r="G10" s="55">
        <v>94143</v>
      </c>
      <c r="H10" s="62">
        <v>284352.71000000002</v>
      </c>
      <c r="I10" s="58">
        <v>161533</v>
      </c>
      <c r="J10" s="59"/>
      <c r="K10" s="60">
        <v>550.45500000000004</v>
      </c>
      <c r="L10" s="61">
        <v>2140</v>
      </c>
      <c r="M10" s="7">
        <f t="shared" si="0"/>
        <v>690394.16499999992</v>
      </c>
    </row>
    <row r="11" spans="1:13" x14ac:dyDescent="0.35">
      <c r="A11" s="47" t="s">
        <v>39</v>
      </c>
      <c r="B11" s="55">
        <v>205334</v>
      </c>
      <c r="C11" s="55">
        <v>11131</v>
      </c>
      <c r="D11" s="55">
        <v>87817</v>
      </c>
      <c r="E11" s="55">
        <v>14024</v>
      </c>
      <c r="F11" s="56">
        <v>65</v>
      </c>
      <c r="G11" s="55">
        <v>2630338</v>
      </c>
      <c r="H11" s="57">
        <v>2235340.5529999998</v>
      </c>
      <c r="I11" s="58">
        <v>28539</v>
      </c>
      <c r="J11" s="59">
        <v>1350</v>
      </c>
      <c r="K11" s="60" t="s">
        <v>55</v>
      </c>
      <c r="L11" s="61">
        <v>104112</v>
      </c>
      <c r="M11" s="7">
        <f t="shared" si="0"/>
        <v>5318050.5529999994</v>
      </c>
    </row>
    <row r="12" spans="1:13" x14ac:dyDescent="0.35">
      <c r="A12" s="46" t="s">
        <v>40</v>
      </c>
      <c r="B12" s="55">
        <v>512777</v>
      </c>
      <c r="C12" s="55">
        <v>1492418</v>
      </c>
      <c r="D12" s="55">
        <v>138600</v>
      </c>
      <c r="E12" s="55">
        <v>387626</v>
      </c>
      <c r="F12" s="56">
        <v>1587282</v>
      </c>
      <c r="G12" s="55">
        <v>3730668</v>
      </c>
      <c r="H12" s="62">
        <v>4706342.8380000005</v>
      </c>
      <c r="I12" s="58">
        <v>2090044</v>
      </c>
      <c r="J12" s="59">
        <v>45076</v>
      </c>
      <c r="K12" s="60">
        <v>1.038</v>
      </c>
      <c r="L12" s="61">
        <v>39153</v>
      </c>
      <c r="M12" s="7">
        <f t="shared" si="0"/>
        <v>14729987.876</v>
      </c>
    </row>
    <row r="13" spans="1:13" x14ac:dyDescent="0.35">
      <c r="A13" s="46" t="s">
        <v>41</v>
      </c>
      <c r="B13" s="55">
        <v>407847</v>
      </c>
      <c r="C13" s="55">
        <v>3642015</v>
      </c>
      <c r="D13" s="55">
        <v>4781</v>
      </c>
      <c r="E13" s="55">
        <v>203093</v>
      </c>
      <c r="F13" s="56">
        <v>2066</v>
      </c>
      <c r="G13" s="55">
        <v>4534806</v>
      </c>
      <c r="H13" s="62">
        <v>7024564.983</v>
      </c>
      <c r="I13" s="58">
        <v>1651086</v>
      </c>
      <c r="J13" s="59"/>
      <c r="K13" s="60" t="s">
        <v>56</v>
      </c>
      <c r="L13" s="61">
        <v>8068</v>
      </c>
      <c r="M13" s="7">
        <f t="shared" si="0"/>
        <v>17478326.982999999</v>
      </c>
    </row>
    <row r="14" spans="1:13" x14ac:dyDescent="0.35">
      <c r="A14" s="46" t="s">
        <v>42</v>
      </c>
      <c r="B14" s="55">
        <v>0</v>
      </c>
      <c r="C14" s="55">
        <v>8</v>
      </c>
      <c r="D14" s="55">
        <v>0</v>
      </c>
      <c r="E14" s="55">
        <v>20135</v>
      </c>
      <c r="F14" s="56">
        <v>813660</v>
      </c>
      <c r="G14" s="55">
        <v>942107</v>
      </c>
      <c r="H14" s="57">
        <v>1067995.344</v>
      </c>
      <c r="I14" s="58">
        <v>362709</v>
      </c>
      <c r="J14" s="59"/>
      <c r="K14" s="60">
        <v>0</v>
      </c>
      <c r="L14" s="59">
        <v>0</v>
      </c>
      <c r="M14" s="7">
        <f t="shared" si="0"/>
        <v>3206614.344</v>
      </c>
    </row>
    <row r="15" spans="1:13" x14ac:dyDescent="0.35">
      <c r="A15" s="11" t="s">
        <v>43</v>
      </c>
      <c r="B15" s="55">
        <v>1094281</v>
      </c>
      <c r="C15" s="55">
        <v>8754642</v>
      </c>
      <c r="D15" s="55">
        <v>424000</v>
      </c>
      <c r="E15" s="55">
        <v>737921</v>
      </c>
      <c r="F15" s="63">
        <v>1656633</v>
      </c>
      <c r="G15" s="55">
        <v>14821760</v>
      </c>
      <c r="H15" s="64">
        <v>20806830.370000001</v>
      </c>
      <c r="I15" s="58">
        <v>5385058</v>
      </c>
      <c r="J15" s="65">
        <v>129341</v>
      </c>
      <c r="K15" s="60" t="s">
        <v>57</v>
      </c>
      <c r="L15" s="61">
        <v>196966</v>
      </c>
      <c r="M15" s="7">
        <f t="shared" si="0"/>
        <v>54007432.370000005</v>
      </c>
    </row>
    <row r="16" spans="1:13" x14ac:dyDescent="0.35">
      <c r="A16" s="48" t="s">
        <v>44</v>
      </c>
      <c r="B16" s="55">
        <v>1084299</v>
      </c>
      <c r="C16" s="55">
        <v>8009356</v>
      </c>
      <c r="D16" s="66">
        <v>387563.848</v>
      </c>
      <c r="E16" s="55">
        <v>718761</v>
      </c>
      <c r="F16" s="56">
        <v>1642692</v>
      </c>
      <c r="G16" s="55">
        <v>14655398</v>
      </c>
      <c r="H16" s="64">
        <v>20536962.704</v>
      </c>
      <c r="I16" s="58">
        <v>4222866</v>
      </c>
      <c r="J16" s="67">
        <v>127646</v>
      </c>
      <c r="K16" s="60" t="s">
        <v>58</v>
      </c>
      <c r="L16" s="61">
        <v>190457</v>
      </c>
      <c r="M16" s="7">
        <f t="shared" si="0"/>
        <v>51576001.552000001</v>
      </c>
    </row>
    <row r="17" spans="1:13" x14ac:dyDescent="0.35">
      <c r="A17" s="46" t="s">
        <v>45</v>
      </c>
      <c r="B17" s="55">
        <v>0</v>
      </c>
      <c r="C17" s="55">
        <v>0</v>
      </c>
      <c r="D17" s="55">
        <v>22000</v>
      </c>
      <c r="E17" s="55"/>
      <c r="F17" s="56">
        <v>0</v>
      </c>
      <c r="G17" s="55">
        <v>7</v>
      </c>
      <c r="H17" s="64">
        <v>0</v>
      </c>
      <c r="I17" s="58">
        <v>0</v>
      </c>
      <c r="J17" s="59"/>
      <c r="K17" s="60">
        <v>0</v>
      </c>
      <c r="L17" s="59">
        <v>0</v>
      </c>
      <c r="M17" s="7">
        <f t="shared" si="0"/>
        <v>22007</v>
      </c>
    </row>
    <row r="18" spans="1:13" x14ac:dyDescent="0.35">
      <c r="A18" s="46" t="s">
        <v>39</v>
      </c>
      <c r="B18" s="55">
        <v>21437</v>
      </c>
      <c r="C18" s="55">
        <v>57458</v>
      </c>
      <c r="D18" s="55">
        <v>215822</v>
      </c>
      <c r="E18" s="55"/>
      <c r="F18" s="56">
        <v>904208</v>
      </c>
      <c r="G18" s="55">
        <v>915155</v>
      </c>
      <c r="H18" s="64">
        <v>1449732.888</v>
      </c>
      <c r="I18" s="58">
        <v>38039</v>
      </c>
      <c r="J18" s="59">
        <v>460</v>
      </c>
      <c r="K18" s="60">
        <v>12.477</v>
      </c>
      <c r="L18" s="61">
        <v>92853</v>
      </c>
      <c r="M18" s="7">
        <f t="shared" si="0"/>
        <v>3695177.3650000002</v>
      </c>
    </row>
    <row r="19" spans="1:13" x14ac:dyDescent="0.35">
      <c r="A19" s="49" t="s">
        <v>46</v>
      </c>
      <c r="B19" s="55">
        <v>21437</v>
      </c>
      <c r="C19" s="55">
        <v>0</v>
      </c>
      <c r="D19" s="55">
        <v>0</v>
      </c>
      <c r="E19" s="55"/>
      <c r="F19" s="56">
        <v>0</v>
      </c>
      <c r="G19" s="55">
        <v>891025</v>
      </c>
      <c r="H19" s="68"/>
      <c r="I19" s="58"/>
      <c r="J19" s="59"/>
      <c r="K19" s="60">
        <v>0</v>
      </c>
      <c r="L19" s="59">
        <v>0</v>
      </c>
      <c r="M19" s="7">
        <f t="shared" si="0"/>
        <v>912462</v>
      </c>
    </row>
    <row r="20" spans="1:13" x14ac:dyDescent="0.35">
      <c r="A20" s="50" t="s">
        <v>37</v>
      </c>
      <c r="B20" s="55">
        <v>59688</v>
      </c>
      <c r="C20" s="55">
        <v>2232307</v>
      </c>
      <c r="D20" s="55">
        <v>0</v>
      </c>
      <c r="E20" s="55">
        <v>3500</v>
      </c>
      <c r="F20" s="56">
        <v>409931</v>
      </c>
      <c r="G20" s="55">
        <v>1467453</v>
      </c>
      <c r="H20" s="68">
        <v>1847940.763</v>
      </c>
      <c r="I20" s="58">
        <v>393695</v>
      </c>
      <c r="J20" s="59"/>
      <c r="K20" s="60">
        <v>0</v>
      </c>
      <c r="L20" s="59">
        <v>502</v>
      </c>
      <c r="M20" s="7">
        <f t="shared" si="0"/>
        <v>6415016.7630000003</v>
      </c>
    </row>
    <row r="21" spans="1:13" x14ac:dyDescent="0.35">
      <c r="A21" s="46" t="s">
        <v>38</v>
      </c>
      <c r="B21" s="55">
        <v>77598</v>
      </c>
      <c r="C21" s="55">
        <v>129746</v>
      </c>
      <c r="D21" s="55">
        <v>149183</v>
      </c>
      <c r="E21" s="55">
        <v>13811</v>
      </c>
      <c r="F21" s="56">
        <v>8768</v>
      </c>
      <c r="G21" s="55">
        <v>336271</v>
      </c>
      <c r="H21" s="64">
        <v>399728.20500000002</v>
      </c>
      <c r="I21" s="58">
        <v>163384</v>
      </c>
      <c r="J21" s="67">
        <v>53670</v>
      </c>
      <c r="K21" s="60">
        <v>929.57500000000005</v>
      </c>
      <c r="L21" s="61">
        <v>96603</v>
      </c>
      <c r="M21" s="7">
        <f t="shared" si="0"/>
        <v>1429691.78</v>
      </c>
    </row>
    <row r="22" spans="1:13" x14ac:dyDescent="0.35">
      <c r="A22" s="46" t="s">
        <v>47</v>
      </c>
      <c r="B22" s="55">
        <v>516968</v>
      </c>
      <c r="C22" s="55">
        <v>1997832</v>
      </c>
      <c r="D22" s="55">
        <v>559</v>
      </c>
      <c r="E22" s="55">
        <v>192873</v>
      </c>
      <c r="F22" s="56">
        <v>319785</v>
      </c>
      <c r="G22" s="55">
        <v>3706301</v>
      </c>
      <c r="H22" s="68">
        <v>3331474.0410000002</v>
      </c>
      <c r="I22" s="58">
        <v>1132747</v>
      </c>
      <c r="J22" s="67">
        <v>13255</v>
      </c>
      <c r="K22" s="60" t="s">
        <v>59</v>
      </c>
      <c r="L22" s="59">
        <v>459</v>
      </c>
      <c r="M22" s="7">
        <f t="shared" si="0"/>
        <v>11212253.041000001</v>
      </c>
    </row>
    <row r="23" spans="1:13" x14ac:dyDescent="0.35">
      <c r="A23" s="46" t="s">
        <v>41</v>
      </c>
      <c r="B23" s="55">
        <v>408608</v>
      </c>
      <c r="C23" s="55">
        <v>3592013</v>
      </c>
      <c r="D23" s="55">
        <v>0</v>
      </c>
      <c r="E23" s="55">
        <v>508577</v>
      </c>
      <c r="F23" s="56">
        <v>0</v>
      </c>
      <c r="G23" s="55">
        <v>8230211</v>
      </c>
      <c r="H23" s="64">
        <v>13508086.807</v>
      </c>
      <c r="I23" s="58">
        <v>2495001</v>
      </c>
      <c r="J23" s="67">
        <v>60261</v>
      </c>
      <c r="K23" s="60" t="s">
        <v>60</v>
      </c>
      <c r="L23" s="59">
        <v>40</v>
      </c>
      <c r="M23" s="7">
        <f t="shared" si="0"/>
        <v>28802797.807</v>
      </c>
    </row>
    <row r="24" spans="1:13" x14ac:dyDescent="0.35">
      <c r="A24" s="46" t="s">
        <v>48</v>
      </c>
      <c r="B24" s="55">
        <v>87656</v>
      </c>
      <c r="C24" s="55"/>
      <c r="D24" s="55">
        <v>8496</v>
      </c>
      <c r="E24" s="55">
        <v>4458</v>
      </c>
      <c r="F24" s="56">
        <v>0</v>
      </c>
      <c r="G24" s="55"/>
      <c r="H24" s="69">
        <v>14616.132</v>
      </c>
      <c r="I24" s="58">
        <v>65500</v>
      </c>
      <c r="J24" s="55"/>
      <c r="K24" s="55"/>
      <c r="L24" s="61">
        <v>4274</v>
      </c>
      <c r="M24" s="7">
        <f t="shared" si="0"/>
        <v>185000.13199999998</v>
      </c>
    </row>
    <row r="25" spans="1:13" x14ac:dyDescent="0.35">
      <c r="A25" s="46" t="s">
        <v>49</v>
      </c>
      <c r="B25" s="55"/>
      <c r="C25" s="15"/>
      <c r="D25" s="55">
        <v>213348</v>
      </c>
      <c r="E25" s="55">
        <v>403496</v>
      </c>
      <c r="F25" s="56">
        <v>0</v>
      </c>
      <c r="G25" s="55">
        <v>6918868</v>
      </c>
      <c r="H25" s="68">
        <v>8964432.6005000006</v>
      </c>
      <c r="I25" s="58">
        <v>3010288</v>
      </c>
      <c r="J25" s="59">
        <v>63353</v>
      </c>
      <c r="K25" s="60" t="s">
        <v>61</v>
      </c>
      <c r="L25" s="61">
        <v>52466</v>
      </c>
      <c r="M25" s="7">
        <f t="shared" si="0"/>
        <v>19626251.600500003</v>
      </c>
    </row>
  </sheetData>
  <mergeCells count="1">
    <mergeCell ref="A2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LT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2026-08-24T13:36:52Z</dcterms:created>
  <dcterms:modified xsi:type="dcterms:W3CDTF">2026-08-24T16:58:27Z</dcterms:modified>
</cp:coreProperties>
</file>