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 ketvr/WEB'ui/"/>
    </mc:Choice>
  </mc:AlternateContent>
  <xr:revisionPtr revIDLastSave="10" documentId="8_{86A93FB0-B4BF-426E-8EC3-2914CD4EA0AD}" xr6:coauthVersionLast="45" xr6:coauthVersionMax="45" xr10:uidLastSave="{BC793A20-8EE4-439F-B245-D57C306F7AE8}"/>
  <bookViews>
    <workbookView xWindow="-110" yWindow="-110" windowWidth="19420" windowHeight="10420" activeTab="1" xr2:uid="{D4B54176-7F21-4CE6-A62A-3342781B5C6E}"/>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2" l="1"/>
  <c r="J21" i="2"/>
  <c r="J20" i="2"/>
  <c r="J19" i="2"/>
  <c r="J18" i="2"/>
  <c r="J17" i="2"/>
  <c r="J16" i="2"/>
  <c r="J15" i="2"/>
  <c r="J14" i="2"/>
  <c r="J13" i="2"/>
  <c r="J12" i="2"/>
  <c r="J10" i="2"/>
  <c r="J9" i="2"/>
  <c r="J8" i="2"/>
  <c r="J7" i="2"/>
  <c r="J6" i="2"/>
  <c r="J7" i="1" l="1"/>
  <c r="J8" i="1"/>
  <c r="J9" i="1"/>
  <c r="J10" i="1"/>
  <c r="J11" i="1"/>
  <c r="J12" i="1"/>
  <c r="J13" i="1"/>
  <c r="J14" i="1"/>
  <c r="J15" i="1"/>
  <c r="J16" i="1"/>
  <c r="J17" i="1"/>
  <c r="J18" i="1"/>
  <c r="J19" i="1"/>
  <c r="J20" i="1"/>
  <c r="J21" i="1"/>
  <c r="J6" i="1"/>
</calcChain>
</file>

<file path=xl/sharedStrings.xml><?xml version="1.0" encoding="utf-8"?>
<sst xmlns="http://schemas.openxmlformats.org/spreadsheetml/2006/main" count="60" uniqueCount="57">
  <si>
    <t>Pavadinimas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</si>
  <si>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</si>
  <si>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</si>
  <si>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</si>
  <si>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</si>
  <si>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</si>
  <si>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</si>
  <si>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</si>
  <si>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</si>
  <si>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</si>
  <si>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</si>
  <si>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</si>
  <si>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</si>
  <si>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</si>
  <si>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</si>
  <si>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</si>
  <si>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</si>
  <si>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</si>
  <si>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</si>
  <si>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</si>
  <si>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</si>
  <si>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</si>
  <si>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</si>
  <si>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</si>
  <si>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Bankų rodikliai I dalis, 2019 m. I ketv., tūkst.EUR</t>
  </si>
  <si>
    <t>! Nuo 2019 m. 01 mėn. 01 d. dėl vykdomų struktūrinių pokyčių, nebeteikiami Danske Bank A/S Lietuvos filialas duomenys.</t>
  </si>
  <si>
    <t>*"OP Corporate Bank plc" Lietuvos filialas įtraukia "OP Corporate Bank plc" Lietuvos filialo duomenis, t.y. "OP Corporate Bank plc" priklausančios lizingo bendrovės UAB “OP Finance” duomenys ataskaitoje nerodomi.</t>
  </si>
  <si>
    <t>AS „Citadele banka“ Lietuvos filialas</t>
  </si>
  <si>
    <t>„Luminor Bank“ AS Lietuvos skyrius</t>
  </si>
  <si>
    <t>Pastaba: dėl metodologinių skirtumų, duomenys su 2014 ir ankstesniais laikotarpiais nėra palyginami.</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</si>
  <si>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</si>
  <si>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</si>
  <si>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</si>
  <si>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</si>
  <si>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</si>
  <si>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</si>
  <si>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</si>
  <si>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</si>
  <si>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</si>
  <si>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</si>
  <si>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Loans and advances</t>
  </si>
  <si>
    <t>of which General governments</t>
  </si>
  <si>
    <t>of which Other financial corporations</t>
  </si>
  <si>
    <t>of which Non - financial corporations</t>
  </si>
  <si>
    <t>of which Households</t>
  </si>
  <si>
    <t>Finance leases</t>
  </si>
  <si>
    <t>Deposits</t>
  </si>
  <si>
    <t>of which central banks</t>
  </si>
  <si>
    <t>of which Credit institutions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</si>
  <si>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</si>
  <si>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</si>
  <si>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</si>
  <si>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</si>
  <si>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</si>
  <si>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</si>
  <si>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 From 2019 01 01 due to ongoing structural changes, the data of Danske Bank A / S Lithuania Branch are no longer provided.</t>
  </si>
  <si>
    <t>Main Indicators of Banks I part, 2019 1Q,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</si>
</sst>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9"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0" fontId="1" fillId="0" borderId="0"/>
  </cellStyleXfs>
  <cellXfs count="43">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3" fontId="5" fillId="0" borderId="1" xfId="1" applyNumberFormat="1" applyFont="1" applyBorder="1" applyAlignment="1">
      <alignment horizontal="right"/>
    </xf>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2" fillId="0" borderId="1" xfId="1" applyNumberFormat="1" applyFont="1" applyBorder="1" applyAlignment="1">
      <alignment horizontal="center" vertical="center" wrapText="1"/>
    </xf>
    <xf numFmtId="3" fontId="2" fillId="0" borderId="2" xfId="1" applyNumberFormat="1" applyFont="1" applyBorder="1" applyAlignment="1">
      <alignment horizontal="center" vertical="center" wrapText="1"/>
    </xf>
    <xf numFmtId="0" fontId="5" fillId="0" borderId="0" xfId="0" applyFont="1" applyAlignment="1">
      <alignment horizontal="left"/>
    </xf>
    <xf numFmtId="3" fontId="2" fillId="0" borderId="3" xfId="1" applyNumberFormat="1" applyFont="1" applyBorder="1" applyAlignment="1">
      <alignment horizontal="center" vertical="center" wrapText="1"/>
    </xf>
    <xf numFmtId="3" fontId="2" fillId="0" borderId="0" xfId="1" applyNumberFormat="1" applyFont="1" applyAlignment="1">
      <alignment horizontal="center" vertical="center" wrapText="1"/>
    </xf>
    <xf numFmtId="3" fontId="2" fillId="0" borderId="4"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49" fontId="7" fillId="0" borderId="1" xfId="1" applyNumberFormat="1" applyFont="1" applyBorder="1" applyAlignment="1">
      <alignment wrapText="1"/>
    </xf>
    <xf numFmtId="0" fontId="8" fillId="0" borderId="1" xfId="1" applyFont="1" applyBorder="1"/>
    <xf numFmtId="0" fontId="8" fillId="0" borderId="1" xfId="1" applyFont="1" applyBorder="1" applyAlignment="1">
      <alignment horizontal="left"/>
    </xf>
    <xf numFmtId="0" fontId="7" fillId="0" borderId="1" xfId="1" applyFont="1" applyBorder="1"/>
    <xf numFmtId="49" fontId="8" fillId="0" borderId="1" xfId="1" applyNumberFormat="1" applyFont="1" applyBorder="1" applyAlignment="1">
      <alignment horizontal="left" shrinkToFit="1"/>
    </xf>
    <xf numFmtId="0" fontId="8" fillId="0" borderId="1" xfId="1" applyFont="1" applyBorder="1" applyAlignment="1">
      <alignment horizontal="left" wrapText="1"/>
    </xf>
    <xf numFmtId="3" fontId="0" fillId="0" borderId="1" xfId="0" applyNumberFormat="1" applyBorder="1" applyAlignment="1">
      <alignment horizontal="center" vertical="center"/>
    </xf>
  </cellXfs>
  <cellStyles count="3">
    <cellStyle name="Normal" xfId="0" builtinId="0"/>
    <cellStyle name="Normal 2" xfId="1" xr:uid="{B17E2A70-0177-4E7A-B17F-A0EAA50FF2D1}"/>
    <cellStyle name="Normal 2 2" xfId="2" xr:uid="{0C4A8BB3-C584-4EE9-8C01-34743F72F3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Q31"/>
  <sheetViews>
    <sheetView topLeftCell="A4" zoomScale="70" zoomScaleNormal="70" workbookViewId="0">
      <selection activeCell="B6" sqref="B6:I21"/>
    </sheetView>
  </sheetViews>
  <sheetFormatPr defaultColWidth="9.1796875" defaultRowHeight="14.5" x14ac:dyDescent="0.35"/>
  <cols>
    <col min="1" max="1" width="85.81640625" style="2" customWidth="1"/>
    <col min="2" max="2" width="17.453125" style="2" customWidth="1"/>
    <col min="3" max="9" width="16.81640625" style="2" customWidth="1"/>
    <col min="10" max="10" width="15.81640625" style="2" customWidth="1"/>
    <col min="11" max="16384" width="9.1796875" style="2"/>
  </cols>
  <sheetData>
    <row r="1" spans="1:17" ht="15" customHeight="1" x14ac:dyDescent="0.35">
      <c r="A1" s="29" t="s">
        <v>24</v>
      </c>
      <c r="B1" s="29"/>
      <c r="C1" s="29"/>
      <c r="D1" s="29"/>
      <c r="E1" s="29"/>
      <c r="F1" s="29"/>
      <c r="G1" s="29"/>
      <c r="H1" s="29"/>
      <c r="I1" s="29"/>
      <c r="J1" s="1"/>
      <c r="K1" s="1"/>
      <c r="L1" s="1"/>
      <c r="M1" s="1"/>
      <c r="N1" s="1"/>
      <c r="O1" s="1"/>
      <c r="P1" s="1"/>
      <c r="Q1" s="1"/>
    </row>
    <row r="2" spans="1:17" x14ac:dyDescent="0.35">
      <c r="A2" s="29"/>
      <c r="B2" s="29"/>
      <c r="C2" s="29"/>
      <c r="D2" s="29"/>
      <c r="E2" s="29"/>
      <c r="F2" s="29"/>
      <c r="G2" s="29"/>
      <c r="H2" s="29"/>
      <c r="I2" s="29"/>
      <c r="J2" s="1"/>
      <c r="K2" s="1"/>
      <c r="L2" s="1"/>
      <c r="M2" s="1"/>
      <c r="N2" s="1"/>
      <c r="O2" s="1"/>
      <c r="P2" s="1"/>
      <c r="Q2" s="1"/>
    </row>
    <row r="3" spans="1:17" x14ac:dyDescent="0.35">
      <c r="A3" s="29"/>
      <c r="B3" s="29"/>
      <c r="C3" s="29"/>
      <c r="D3" s="29"/>
      <c r="E3" s="29"/>
      <c r="F3" s="29"/>
      <c r="G3" s="29"/>
      <c r="H3" s="29"/>
      <c r="I3" s="29"/>
      <c r="J3" s="1"/>
      <c r="K3" s="1"/>
      <c r="L3" s="1"/>
      <c r="M3" s="1"/>
      <c r="N3" s="1"/>
      <c r="O3" s="1"/>
      <c r="P3" s="1"/>
      <c r="Q3" s="1"/>
    </row>
    <row r="4" spans="1:17" x14ac:dyDescent="0.35">
      <c r="A4" s="29"/>
      <c r="B4" s="29"/>
      <c r="C4" s="29"/>
      <c r="D4" s="29"/>
      <c r="E4" s="29"/>
      <c r="F4" s="29"/>
      <c r="G4" s="29"/>
      <c r="H4" s="29"/>
      <c r="I4" s="30"/>
      <c r="J4" s="1"/>
      <c r="K4" s="1"/>
      <c r="L4" s="1"/>
      <c r="M4" s="1"/>
      <c r="N4" s="1"/>
      <c r="O4" s="1"/>
      <c r="P4" s="1"/>
      <c r="Q4" s="1"/>
    </row>
    <row r="5" spans="1:17" ht="175" x14ac:dyDescent="0.35">
      <c r="A5" s="3" t="s">
        <v>0</v>
      </c>
      <c r="B5" s="4" t="s">
        <v>27</v>
      </c>
      <c r="C5" s="4" t="s">
        <v>28</v>
      </c>
      <c r="D5" s="4" t="s">
        <v>1</v>
      </c>
      <c r="E5" s="4" t="s">
        <v>2</v>
      </c>
      <c r="F5" s="5" t="s">
        <v>3</v>
      </c>
      <c r="G5" s="4" t="s">
        <v>4</v>
      </c>
      <c r="H5" s="4" t="s">
        <v>5</v>
      </c>
      <c r="I5" s="5" t="s">
        <v>6</v>
      </c>
      <c r="J5" s="6" t="s">
        <v>7</v>
      </c>
    </row>
    <row r="6" spans="1:17" s="9" customFormat="1" x14ac:dyDescent="0.35">
      <c r="A6" s="7" t="s">
        <v>8</v>
      </c>
      <c r="B6" s="28">
        <v>266598</v>
      </c>
      <c r="C6" s="28">
        <v>4865199</v>
      </c>
      <c r="D6" s="28">
        <v>44738</v>
      </c>
      <c r="E6" s="28">
        <v>172368</v>
      </c>
      <c r="F6" s="42">
        <v>649357</v>
      </c>
      <c r="G6" s="28">
        <v>6362000</v>
      </c>
      <c r="H6" s="11">
        <v>5444930</v>
      </c>
      <c r="I6" s="28">
        <v>1420171</v>
      </c>
      <c r="J6" s="8">
        <f>SUM(B6,C6,D6,E6,F6,G6,H6,I6)</f>
        <v>19225361</v>
      </c>
    </row>
    <row r="7" spans="1:17" x14ac:dyDescent="0.35">
      <c r="A7" s="10" t="s">
        <v>9</v>
      </c>
      <c r="B7" s="28">
        <v>1127</v>
      </c>
      <c r="C7" s="28">
        <v>115263</v>
      </c>
      <c r="D7" s="28">
        <v>0</v>
      </c>
      <c r="E7" s="28">
        <v>2317</v>
      </c>
      <c r="F7" s="42">
        <v>54211</v>
      </c>
      <c r="G7" s="28">
        <v>72011</v>
      </c>
      <c r="H7" s="11">
        <v>6995</v>
      </c>
      <c r="I7" s="28">
        <v>93700</v>
      </c>
      <c r="J7" s="8">
        <f t="shared" ref="J7:J21" si="0">SUM(B7,C7,D7,E7,F7,G7,H7,I7)</f>
        <v>345624</v>
      </c>
    </row>
    <row r="8" spans="1:17" x14ac:dyDescent="0.35">
      <c r="A8" s="12" t="s">
        <v>10</v>
      </c>
      <c r="B8" s="28">
        <v>1083</v>
      </c>
      <c r="C8" s="28">
        <v>598980</v>
      </c>
      <c r="D8" s="28">
        <v>0</v>
      </c>
      <c r="E8" s="28">
        <v>1063</v>
      </c>
      <c r="F8" s="42">
        <v>0</v>
      </c>
      <c r="G8" s="28">
        <v>22490</v>
      </c>
      <c r="H8" s="11">
        <v>84820</v>
      </c>
      <c r="I8" s="28">
        <v>24563</v>
      </c>
      <c r="J8" s="8">
        <f t="shared" si="0"/>
        <v>732999</v>
      </c>
    </row>
    <row r="9" spans="1:17" x14ac:dyDescent="0.35">
      <c r="A9" s="10" t="s">
        <v>11</v>
      </c>
      <c r="B9" s="28">
        <v>147417</v>
      </c>
      <c r="C9" s="28">
        <v>1604411</v>
      </c>
      <c r="D9" s="28">
        <v>10949</v>
      </c>
      <c r="E9" s="28">
        <v>113419</v>
      </c>
      <c r="F9" s="42">
        <v>595146</v>
      </c>
      <c r="G9" s="28">
        <v>3525891</v>
      </c>
      <c r="H9" s="11">
        <v>1906577</v>
      </c>
      <c r="I9" s="28">
        <v>938582</v>
      </c>
      <c r="J9" s="8">
        <f t="shared" si="0"/>
        <v>8842392</v>
      </c>
    </row>
    <row r="10" spans="1:17" x14ac:dyDescent="0.35">
      <c r="A10" s="10" t="s">
        <v>12</v>
      </c>
      <c r="B10" s="28">
        <v>116971</v>
      </c>
      <c r="C10" s="28">
        <v>2546545</v>
      </c>
      <c r="D10" s="28">
        <v>3991</v>
      </c>
      <c r="E10" s="28">
        <v>55569</v>
      </c>
      <c r="F10" s="42">
        <v>0</v>
      </c>
      <c r="G10" s="28">
        <v>2741608</v>
      </c>
      <c r="H10" s="11">
        <v>3446538</v>
      </c>
      <c r="I10" s="28">
        <v>363326</v>
      </c>
      <c r="J10" s="8">
        <f t="shared" si="0"/>
        <v>9274548</v>
      </c>
    </row>
    <row r="11" spans="1:17" x14ac:dyDescent="0.35">
      <c r="A11" s="10" t="s">
        <v>13</v>
      </c>
      <c r="B11" s="28">
        <v>0</v>
      </c>
      <c r="C11" s="28">
        <v>129217</v>
      </c>
      <c r="D11" s="28">
        <v>0</v>
      </c>
      <c r="E11" s="28">
        <v>14057</v>
      </c>
      <c r="F11" s="42">
        <v>0</v>
      </c>
      <c r="G11" s="28">
        <v>736408</v>
      </c>
      <c r="H11" s="11">
        <v>451010</v>
      </c>
      <c r="I11" s="28">
        <v>127863</v>
      </c>
      <c r="J11" s="8">
        <f t="shared" si="0"/>
        <v>1458555</v>
      </c>
    </row>
    <row r="12" spans="1:17" s="9" customFormat="1" x14ac:dyDescent="0.35">
      <c r="A12" s="13" t="s">
        <v>14</v>
      </c>
      <c r="B12" s="28">
        <v>512171</v>
      </c>
      <c r="C12" s="28">
        <v>5447385</v>
      </c>
      <c r="D12" s="28">
        <v>97603</v>
      </c>
      <c r="E12" s="28">
        <v>269900</v>
      </c>
      <c r="F12" s="42">
        <v>247572</v>
      </c>
      <c r="G12" s="28">
        <v>7067666</v>
      </c>
      <c r="H12" s="11">
        <v>8211222</v>
      </c>
      <c r="I12" s="28">
        <v>1889011</v>
      </c>
      <c r="J12" s="8">
        <f t="shared" si="0"/>
        <v>23742530</v>
      </c>
    </row>
    <row r="13" spans="1:17" s="9" customFormat="1" x14ac:dyDescent="0.35">
      <c r="A13" s="10" t="s">
        <v>15</v>
      </c>
      <c r="B13" s="28">
        <v>0</v>
      </c>
      <c r="C13" s="28">
        <v>172579</v>
      </c>
      <c r="D13" s="28">
        <v>0</v>
      </c>
      <c r="E13" s="28"/>
      <c r="F13" s="42">
        <v>0</v>
      </c>
      <c r="G13" s="28">
        <v>17</v>
      </c>
      <c r="H13" s="11">
        <v>0</v>
      </c>
      <c r="I13" s="28">
        <v>0</v>
      </c>
      <c r="J13" s="8">
        <f t="shared" si="0"/>
        <v>172596</v>
      </c>
    </row>
    <row r="14" spans="1:17" x14ac:dyDescent="0.35">
      <c r="A14" s="10" t="s">
        <v>16</v>
      </c>
      <c r="B14" s="28">
        <v>94017</v>
      </c>
      <c r="C14" s="28">
        <v>424566</v>
      </c>
      <c r="D14" s="28">
        <v>99703</v>
      </c>
      <c r="E14" s="28">
        <v>83</v>
      </c>
      <c r="F14" s="42">
        <v>17382</v>
      </c>
      <c r="G14" s="28">
        <v>659309</v>
      </c>
      <c r="H14" s="11">
        <v>4763</v>
      </c>
      <c r="I14" s="28">
        <v>24120</v>
      </c>
      <c r="J14" s="8">
        <f t="shared" si="0"/>
        <v>1323943</v>
      </c>
    </row>
    <row r="15" spans="1:17" x14ac:dyDescent="0.35">
      <c r="A15" s="14" t="s">
        <v>17</v>
      </c>
      <c r="B15" s="28">
        <v>0</v>
      </c>
      <c r="C15" s="28"/>
      <c r="D15" s="28">
        <v>0</v>
      </c>
      <c r="E15" s="28"/>
      <c r="F15" s="42">
        <v>0</v>
      </c>
      <c r="G15" s="28">
        <v>501511</v>
      </c>
      <c r="H15" s="11">
        <v>0</v>
      </c>
      <c r="I15" s="28"/>
      <c r="J15" s="8">
        <f t="shared" si="0"/>
        <v>501511</v>
      </c>
    </row>
    <row r="16" spans="1:17" x14ac:dyDescent="0.35">
      <c r="A16" s="15" t="s">
        <v>18</v>
      </c>
      <c r="B16" s="28">
        <v>23019</v>
      </c>
      <c r="C16" s="28">
        <v>1038782</v>
      </c>
      <c r="D16" s="28">
        <v>0</v>
      </c>
      <c r="E16" s="28">
        <v>2944</v>
      </c>
      <c r="F16" s="42">
        <v>19568</v>
      </c>
      <c r="G16" s="28">
        <v>286307</v>
      </c>
      <c r="H16" s="11">
        <v>620297</v>
      </c>
      <c r="I16" s="28">
        <v>132825</v>
      </c>
      <c r="J16" s="8">
        <f t="shared" si="0"/>
        <v>2123742</v>
      </c>
    </row>
    <row r="17" spans="1:10" x14ac:dyDescent="0.35">
      <c r="A17" s="10" t="s">
        <v>19</v>
      </c>
      <c r="B17" s="28">
        <v>8180</v>
      </c>
      <c r="C17" s="28">
        <v>31905</v>
      </c>
      <c r="D17" s="28">
        <v>962</v>
      </c>
      <c r="E17" s="28">
        <v>5091</v>
      </c>
      <c r="F17" s="42">
        <v>304</v>
      </c>
      <c r="G17" s="28">
        <v>219849</v>
      </c>
      <c r="H17" s="11">
        <v>438487</v>
      </c>
      <c r="I17" s="28">
        <v>37133</v>
      </c>
      <c r="J17" s="8">
        <f t="shared" si="0"/>
        <v>741911</v>
      </c>
    </row>
    <row r="18" spans="1:10" s="18" customFormat="1" x14ac:dyDescent="0.35">
      <c r="A18" s="16" t="s">
        <v>20</v>
      </c>
      <c r="B18" s="28">
        <v>127685</v>
      </c>
      <c r="C18" s="28">
        <v>1786908</v>
      </c>
      <c r="D18" s="28">
        <v>576</v>
      </c>
      <c r="E18" s="28">
        <v>60079</v>
      </c>
      <c r="F18" s="42">
        <v>210318</v>
      </c>
      <c r="G18" s="28">
        <v>1951304</v>
      </c>
      <c r="H18" s="17">
        <v>1537253</v>
      </c>
      <c r="I18" s="28">
        <v>420553</v>
      </c>
      <c r="J18" s="8">
        <f t="shared" si="0"/>
        <v>6094676</v>
      </c>
    </row>
    <row r="19" spans="1:10" x14ac:dyDescent="0.35">
      <c r="A19" s="10" t="s">
        <v>21</v>
      </c>
      <c r="B19" s="28">
        <v>259270</v>
      </c>
      <c r="C19" s="28">
        <v>1992645</v>
      </c>
      <c r="D19" s="28">
        <v>0</v>
      </c>
      <c r="E19" s="28">
        <v>201703</v>
      </c>
      <c r="F19" s="42">
        <v>0</v>
      </c>
      <c r="G19" s="28">
        <v>3950880</v>
      </c>
      <c r="H19" s="11">
        <v>5610422</v>
      </c>
      <c r="I19" s="28">
        <v>1274380</v>
      </c>
      <c r="J19" s="8">
        <f t="shared" si="0"/>
        <v>13289300</v>
      </c>
    </row>
    <row r="20" spans="1:10" x14ac:dyDescent="0.35">
      <c r="A20" s="10" t="s">
        <v>22</v>
      </c>
      <c r="B20" s="28">
        <v>2487</v>
      </c>
      <c r="C20" s="28">
        <v>82897</v>
      </c>
      <c r="D20" s="28">
        <v>0</v>
      </c>
      <c r="E20" s="28">
        <v>1552</v>
      </c>
      <c r="F20" s="42">
        <v>0</v>
      </c>
      <c r="G20" s="28">
        <v>38339</v>
      </c>
      <c r="H20" s="17">
        <v>54457</v>
      </c>
      <c r="I20" s="28">
        <v>37544</v>
      </c>
      <c r="J20" s="8">
        <f t="shared" si="0"/>
        <v>217276</v>
      </c>
    </row>
    <row r="21" spans="1:10" x14ac:dyDescent="0.35">
      <c r="A21" s="10" t="s">
        <v>23</v>
      </c>
      <c r="B21" s="28"/>
      <c r="C21" s="28">
        <v>0</v>
      </c>
      <c r="D21" s="28">
        <v>43840</v>
      </c>
      <c r="E21" s="28">
        <v>149238</v>
      </c>
      <c r="F21" s="42"/>
      <c r="G21" s="28">
        <v>3604080</v>
      </c>
      <c r="H21" s="11">
        <v>3007227</v>
      </c>
      <c r="I21" s="28">
        <v>1482240</v>
      </c>
      <c r="J21" s="8">
        <f t="shared" si="0"/>
        <v>8286625</v>
      </c>
    </row>
    <row r="22" spans="1:10" x14ac:dyDescent="0.35">
      <c r="A22" s="19"/>
      <c r="B22"/>
      <c r="C22"/>
      <c r="D22"/>
      <c r="E22"/>
      <c r="F22" s="20"/>
      <c r="H22" s="20"/>
      <c r="I22" s="20"/>
    </row>
    <row r="23" spans="1:10" x14ac:dyDescent="0.35">
      <c r="A23" s="21"/>
      <c r="B23"/>
      <c r="C23"/>
      <c r="D23"/>
      <c r="E23"/>
      <c r="F23" s="22"/>
      <c r="G23" s="22"/>
      <c r="H23" s="22"/>
      <c r="I23" s="22"/>
    </row>
    <row r="24" spans="1:10" x14ac:dyDescent="0.35">
      <c r="A24" s="23"/>
      <c r="B24"/>
      <c r="C24"/>
      <c r="D24"/>
      <c r="E24"/>
      <c r="F24" s="24"/>
      <c r="G24" s="24"/>
      <c r="H24" s="24"/>
      <c r="I24" s="24"/>
    </row>
    <row r="25" spans="1:10" x14ac:dyDescent="0.35">
      <c r="A25" s="2" t="s">
        <v>26</v>
      </c>
    </row>
    <row r="27" spans="1:10" x14ac:dyDescent="0.35">
      <c r="A27" s="9" t="s">
        <v>29</v>
      </c>
    </row>
    <row r="28" spans="1:10" s="26" customFormat="1" x14ac:dyDescent="0.35">
      <c r="A28" s="26" t="s">
        <v>25</v>
      </c>
      <c r="B28" s="27"/>
      <c r="C28" s="27"/>
      <c r="D28" s="27"/>
      <c r="E28" s="27"/>
      <c r="F28" s="27"/>
      <c r="G28" s="27"/>
      <c r="H28" s="27"/>
      <c r="I28" s="27"/>
    </row>
    <row r="30" spans="1:10" s="25" customFormat="1" x14ac:dyDescent="0.35">
      <c r="A30" s="31"/>
      <c r="B30" s="31"/>
      <c r="C30" s="31"/>
      <c r="D30" s="31"/>
      <c r="E30" s="31"/>
      <c r="F30" s="31"/>
      <c r="G30" s="31"/>
      <c r="H30" s="31"/>
      <c r="I30" s="31"/>
    </row>
    <row r="31" spans="1:10" s="25" customFormat="1" x14ac:dyDescent="0.35">
      <c r="A31" s="31"/>
      <c r="B31" s="31"/>
      <c r="C31" s="31"/>
      <c r="D31" s="31"/>
      <c r="E31" s="31"/>
      <c r="F31" s="31"/>
      <c r="G31" s="31"/>
      <c r="H31" s="31"/>
      <c r="I31" s="31"/>
    </row>
  </sheetData>
  <mergeCells count="3">
    <mergeCell ref="A1:I4"/>
    <mergeCell ref="A30:I30"/>
    <mergeCell ref="A31:I3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57B5-E45E-4AB0-8F63-2D4AA916489D}">
  <dimension ref="A1:J27"/>
  <sheetViews>
    <sheetView tabSelected="1" zoomScale="55" zoomScaleNormal="55" workbookViewId="0">
      <selection activeCell="J12" sqref="J12"/>
    </sheetView>
  </sheetViews>
  <sheetFormatPr defaultRowHeight="14.5" x14ac:dyDescent="0.35"/>
  <cols>
    <col min="1" max="1" width="82" customWidth="1"/>
    <col min="2" max="2" width="17.453125" customWidth="1"/>
    <col min="3" max="9" width="16.81640625" customWidth="1"/>
    <col min="10" max="10" width="15.81640625" customWidth="1"/>
  </cols>
  <sheetData>
    <row r="1" spans="1:10" x14ac:dyDescent="0.35">
      <c r="A1" s="32" t="s">
        <v>56</v>
      </c>
      <c r="B1" s="33"/>
      <c r="C1" s="33"/>
      <c r="D1" s="33"/>
      <c r="E1" s="33"/>
      <c r="F1" s="33"/>
      <c r="G1" s="33"/>
      <c r="H1" s="33"/>
      <c r="I1" s="33"/>
      <c r="J1" s="1"/>
    </row>
    <row r="2" spans="1:10" x14ac:dyDescent="0.35">
      <c r="A2" s="32"/>
      <c r="B2" s="33"/>
      <c r="C2" s="33"/>
      <c r="D2" s="33"/>
      <c r="E2" s="33"/>
      <c r="F2" s="33"/>
      <c r="G2" s="33"/>
      <c r="H2" s="33"/>
      <c r="I2" s="33"/>
      <c r="J2" s="1"/>
    </row>
    <row r="3" spans="1:10" x14ac:dyDescent="0.35">
      <c r="A3" s="32"/>
      <c r="B3" s="33"/>
      <c r="C3" s="33"/>
      <c r="D3" s="33"/>
      <c r="E3" s="33"/>
      <c r="F3" s="33"/>
      <c r="G3" s="33"/>
      <c r="H3" s="33"/>
      <c r="I3" s="33"/>
      <c r="J3" s="1"/>
    </row>
    <row r="4" spans="1:10" x14ac:dyDescent="0.35">
      <c r="A4" s="34"/>
      <c r="B4" s="35"/>
      <c r="C4" s="35"/>
      <c r="D4" s="35"/>
      <c r="E4" s="35"/>
      <c r="F4" s="35"/>
      <c r="G4" s="35"/>
      <c r="H4" s="35"/>
      <c r="I4" s="35"/>
      <c r="J4" s="1"/>
    </row>
    <row r="5" spans="1:10" ht="132.5" customHeight="1" x14ac:dyDescent="0.35">
      <c r="A5" s="3" t="s">
        <v>30</v>
      </c>
      <c r="B5" s="4" t="s">
        <v>31</v>
      </c>
      <c r="C5" s="4" t="s">
        <v>32</v>
      </c>
      <c r="D5" s="4" t="s">
        <v>33</v>
      </c>
      <c r="E5" s="4" t="s">
        <v>34</v>
      </c>
      <c r="F5" s="5" t="s">
        <v>35</v>
      </c>
      <c r="G5" s="4" t="s">
        <v>36</v>
      </c>
      <c r="H5" s="4" t="s">
        <v>37</v>
      </c>
      <c r="I5" s="5" t="s">
        <v>38</v>
      </c>
      <c r="J5" s="6" t="s">
        <v>39</v>
      </c>
    </row>
    <row r="6" spans="1:10" x14ac:dyDescent="0.35">
      <c r="A6" s="36" t="s">
        <v>40</v>
      </c>
      <c r="B6" s="28">
        <v>266598</v>
      </c>
      <c r="C6" s="28">
        <v>4865199</v>
      </c>
      <c r="D6" s="28">
        <v>44738</v>
      </c>
      <c r="E6" s="28">
        <v>172368</v>
      </c>
      <c r="F6" s="42">
        <v>649357</v>
      </c>
      <c r="G6" s="28">
        <v>6362000</v>
      </c>
      <c r="H6" s="11">
        <v>5444930</v>
      </c>
      <c r="I6" s="28">
        <v>1420171</v>
      </c>
      <c r="J6" s="8">
        <f>SUM(B6:I6)</f>
        <v>19225361</v>
      </c>
    </row>
    <row r="7" spans="1:10" x14ac:dyDescent="0.35">
      <c r="A7" s="37" t="s">
        <v>41</v>
      </c>
      <c r="B7" s="28">
        <v>1127</v>
      </c>
      <c r="C7" s="28">
        <v>115263</v>
      </c>
      <c r="D7" s="28">
        <v>0</v>
      </c>
      <c r="E7" s="28">
        <v>2317</v>
      </c>
      <c r="F7" s="42">
        <v>54211</v>
      </c>
      <c r="G7" s="28">
        <v>72011</v>
      </c>
      <c r="H7" s="11">
        <v>6995</v>
      </c>
      <c r="I7" s="28">
        <v>93700</v>
      </c>
      <c r="J7" s="8">
        <f t="shared" ref="J7:J21" si="0">SUM(B7:I7)</f>
        <v>345624</v>
      </c>
    </row>
    <row r="8" spans="1:10" x14ac:dyDescent="0.35">
      <c r="A8" s="38" t="s">
        <v>42</v>
      </c>
      <c r="B8" s="28">
        <v>1083</v>
      </c>
      <c r="C8" s="28">
        <v>598980</v>
      </c>
      <c r="D8" s="28">
        <v>0</v>
      </c>
      <c r="E8" s="28">
        <v>1063</v>
      </c>
      <c r="F8" s="42">
        <v>0</v>
      </c>
      <c r="G8" s="28">
        <v>22490</v>
      </c>
      <c r="H8" s="11">
        <v>84820</v>
      </c>
      <c r="I8" s="28">
        <v>24563</v>
      </c>
      <c r="J8" s="8">
        <f t="shared" si="0"/>
        <v>732999</v>
      </c>
    </row>
    <row r="9" spans="1:10" x14ac:dyDescent="0.35">
      <c r="A9" s="37" t="s">
        <v>43</v>
      </c>
      <c r="B9" s="28">
        <v>147417</v>
      </c>
      <c r="C9" s="28">
        <v>1604411</v>
      </c>
      <c r="D9" s="28">
        <v>10949</v>
      </c>
      <c r="E9" s="28">
        <v>113419</v>
      </c>
      <c r="F9" s="42">
        <v>595146</v>
      </c>
      <c r="G9" s="28">
        <v>3525891</v>
      </c>
      <c r="H9" s="11">
        <v>1906577</v>
      </c>
      <c r="I9" s="28">
        <v>938582</v>
      </c>
      <c r="J9" s="8">
        <f t="shared" si="0"/>
        <v>8842392</v>
      </c>
    </row>
    <row r="10" spans="1:10" x14ac:dyDescent="0.35">
      <c r="A10" s="37" t="s">
        <v>44</v>
      </c>
      <c r="B10" s="28">
        <v>116971</v>
      </c>
      <c r="C10" s="28">
        <v>2546545</v>
      </c>
      <c r="D10" s="28">
        <v>3991</v>
      </c>
      <c r="E10" s="28">
        <v>55569</v>
      </c>
      <c r="F10" s="42">
        <v>0</v>
      </c>
      <c r="G10" s="28">
        <v>2741608</v>
      </c>
      <c r="H10" s="11">
        <v>3446538</v>
      </c>
      <c r="I10" s="28">
        <v>363326</v>
      </c>
      <c r="J10" s="8">
        <f t="shared" si="0"/>
        <v>9274548</v>
      </c>
    </row>
    <row r="11" spans="1:10" x14ac:dyDescent="0.35">
      <c r="A11" s="37" t="s">
        <v>45</v>
      </c>
      <c r="B11" s="28">
        <v>0</v>
      </c>
      <c r="C11" s="28">
        <v>129217</v>
      </c>
      <c r="D11" s="28">
        <v>0</v>
      </c>
      <c r="E11" s="28">
        <v>14057</v>
      </c>
      <c r="F11" s="42">
        <v>0</v>
      </c>
      <c r="G11" s="28">
        <v>736408</v>
      </c>
      <c r="H11" s="11">
        <v>451010</v>
      </c>
      <c r="I11" s="28">
        <v>127863</v>
      </c>
      <c r="J11" s="8">
        <f>SUM(B11:I11)</f>
        <v>1458555</v>
      </c>
    </row>
    <row r="12" spans="1:10" x14ac:dyDescent="0.35">
      <c r="A12" s="39" t="s">
        <v>46</v>
      </c>
      <c r="B12" s="28">
        <v>512171</v>
      </c>
      <c r="C12" s="28">
        <v>5447385</v>
      </c>
      <c r="D12" s="28">
        <v>97603</v>
      </c>
      <c r="E12" s="28">
        <v>269900</v>
      </c>
      <c r="F12" s="42">
        <v>247572</v>
      </c>
      <c r="G12" s="28">
        <v>7067666</v>
      </c>
      <c r="H12" s="11">
        <v>8211222</v>
      </c>
      <c r="I12" s="28">
        <v>1889011</v>
      </c>
      <c r="J12" s="8">
        <f t="shared" si="0"/>
        <v>23742530</v>
      </c>
    </row>
    <row r="13" spans="1:10" x14ac:dyDescent="0.35">
      <c r="A13" s="37" t="s">
        <v>47</v>
      </c>
      <c r="B13" s="28">
        <v>0</v>
      </c>
      <c r="C13" s="28">
        <v>172579</v>
      </c>
      <c r="D13" s="28">
        <v>0</v>
      </c>
      <c r="E13" s="28"/>
      <c r="F13" s="42">
        <v>0</v>
      </c>
      <c r="G13" s="28">
        <v>17</v>
      </c>
      <c r="H13" s="11">
        <v>0</v>
      </c>
      <c r="I13" s="28">
        <v>0</v>
      </c>
      <c r="J13" s="8">
        <f t="shared" si="0"/>
        <v>172596</v>
      </c>
    </row>
    <row r="14" spans="1:10" x14ac:dyDescent="0.35">
      <c r="A14" s="37" t="s">
        <v>48</v>
      </c>
      <c r="B14" s="28">
        <v>94017</v>
      </c>
      <c r="C14" s="28">
        <v>424566</v>
      </c>
      <c r="D14" s="28">
        <v>99703</v>
      </c>
      <c r="E14" s="28">
        <v>83</v>
      </c>
      <c r="F14" s="42">
        <v>17382</v>
      </c>
      <c r="G14" s="28">
        <v>659309</v>
      </c>
      <c r="H14" s="11">
        <v>4763</v>
      </c>
      <c r="I14" s="28">
        <v>24120</v>
      </c>
      <c r="J14" s="8">
        <f t="shared" si="0"/>
        <v>1323943</v>
      </c>
    </row>
    <row r="15" spans="1:10" x14ac:dyDescent="0.35">
      <c r="A15" s="40" t="s">
        <v>49</v>
      </c>
      <c r="B15" s="28">
        <v>0</v>
      </c>
      <c r="C15" s="28"/>
      <c r="D15" s="28">
        <v>0</v>
      </c>
      <c r="E15" s="28"/>
      <c r="F15" s="42">
        <v>0</v>
      </c>
      <c r="G15" s="28">
        <v>501511</v>
      </c>
      <c r="H15" s="11">
        <v>0</v>
      </c>
      <c r="I15" s="28"/>
      <c r="J15" s="8">
        <f t="shared" si="0"/>
        <v>501511</v>
      </c>
    </row>
    <row r="16" spans="1:10" x14ac:dyDescent="0.35">
      <c r="A16" s="41" t="s">
        <v>41</v>
      </c>
      <c r="B16" s="28">
        <v>23019</v>
      </c>
      <c r="C16" s="28">
        <v>1038782</v>
      </c>
      <c r="D16" s="28">
        <v>0</v>
      </c>
      <c r="E16" s="28">
        <v>2944</v>
      </c>
      <c r="F16" s="42">
        <v>19568</v>
      </c>
      <c r="G16" s="28">
        <v>286307</v>
      </c>
      <c r="H16" s="11">
        <v>620297</v>
      </c>
      <c r="I16" s="28">
        <v>132825</v>
      </c>
      <c r="J16" s="8">
        <f t="shared" si="0"/>
        <v>2123742</v>
      </c>
    </row>
    <row r="17" spans="1:10" x14ac:dyDescent="0.35">
      <c r="A17" s="37" t="s">
        <v>42</v>
      </c>
      <c r="B17" s="28">
        <v>8180</v>
      </c>
      <c r="C17" s="28">
        <v>31905</v>
      </c>
      <c r="D17" s="28">
        <v>962</v>
      </c>
      <c r="E17" s="28">
        <v>5091</v>
      </c>
      <c r="F17" s="42">
        <v>304</v>
      </c>
      <c r="G17" s="28">
        <v>219849</v>
      </c>
      <c r="H17" s="11">
        <v>438487</v>
      </c>
      <c r="I17" s="28">
        <v>37133</v>
      </c>
      <c r="J17" s="8">
        <f t="shared" si="0"/>
        <v>741911</v>
      </c>
    </row>
    <row r="18" spans="1:10" x14ac:dyDescent="0.35">
      <c r="A18" s="37" t="s">
        <v>50</v>
      </c>
      <c r="B18" s="28">
        <v>127685</v>
      </c>
      <c r="C18" s="28">
        <v>1786908</v>
      </c>
      <c r="D18" s="28">
        <v>576</v>
      </c>
      <c r="E18" s="28">
        <v>60079</v>
      </c>
      <c r="F18" s="42">
        <v>210318</v>
      </c>
      <c r="G18" s="28">
        <v>1951304</v>
      </c>
      <c r="H18" s="17">
        <v>1537253</v>
      </c>
      <c r="I18" s="28">
        <v>420553</v>
      </c>
      <c r="J18" s="8">
        <f t="shared" si="0"/>
        <v>6094676</v>
      </c>
    </row>
    <row r="19" spans="1:10" x14ac:dyDescent="0.35">
      <c r="A19" s="37" t="s">
        <v>44</v>
      </c>
      <c r="B19" s="28">
        <v>259270</v>
      </c>
      <c r="C19" s="28">
        <v>1992645</v>
      </c>
      <c r="D19" s="28">
        <v>0</v>
      </c>
      <c r="E19" s="28">
        <v>201703</v>
      </c>
      <c r="F19" s="42">
        <v>0</v>
      </c>
      <c r="G19" s="28">
        <v>3950880</v>
      </c>
      <c r="H19" s="11">
        <v>5610422</v>
      </c>
      <c r="I19" s="28">
        <v>1274380</v>
      </c>
      <c r="J19" s="8">
        <f t="shared" si="0"/>
        <v>13289300</v>
      </c>
    </row>
    <row r="20" spans="1:10" x14ac:dyDescent="0.35">
      <c r="A20" s="37" t="s">
        <v>51</v>
      </c>
      <c r="B20" s="28">
        <v>2487</v>
      </c>
      <c r="C20" s="28">
        <v>82897</v>
      </c>
      <c r="D20" s="28">
        <v>0</v>
      </c>
      <c r="E20" s="28">
        <v>1552</v>
      </c>
      <c r="F20" s="42">
        <v>0</v>
      </c>
      <c r="G20" s="28">
        <v>38339</v>
      </c>
      <c r="H20" s="17">
        <v>54457</v>
      </c>
      <c r="I20" s="28">
        <v>37544</v>
      </c>
      <c r="J20" s="8">
        <f t="shared" si="0"/>
        <v>217276</v>
      </c>
    </row>
    <row r="21" spans="1:10" x14ac:dyDescent="0.35">
      <c r="A21" s="37" t="s">
        <v>52</v>
      </c>
      <c r="B21" s="28"/>
      <c r="C21" s="28">
        <v>0</v>
      </c>
      <c r="D21" s="28">
        <v>43840</v>
      </c>
      <c r="E21" s="28">
        <v>149238</v>
      </c>
      <c r="F21" s="42"/>
      <c r="G21" s="28">
        <v>3604080</v>
      </c>
      <c r="H21" s="11">
        <v>3007227</v>
      </c>
      <c r="I21" s="28">
        <v>1482240</v>
      </c>
      <c r="J21" s="8">
        <f t="shared" si="0"/>
        <v>8286625</v>
      </c>
    </row>
    <row r="24" spans="1:10" ht="43.5" x14ac:dyDescent="0.35">
      <c r="A24" s="1" t="s">
        <v>53</v>
      </c>
    </row>
    <row r="25" spans="1:10" x14ac:dyDescent="0.35">
      <c r="A25" s="2"/>
    </row>
    <row r="26" spans="1:10" x14ac:dyDescent="0.35">
      <c r="A26" s="9" t="s">
        <v>54</v>
      </c>
    </row>
    <row r="27" spans="1:10" x14ac:dyDescent="0.35">
      <c r="A27" s="26" t="s">
        <v>55</v>
      </c>
    </row>
  </sheetData>
  <mergeCells count="1">
    <mergeCell ref="A1: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5680C3-00E0-42D4-AF68-5938CFDBE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2019-06-04T11:43:56Z</dcterms:created>
  <dcterms:modified xsi:type="dcterms:W3CDTF">2020-10-09T10:15:18Z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