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defaultThemeVersion="124226"/>
  <mc:AlternateContent xmlns:mc="http://schemas.openxmlformats.org/markup-compatibility/2006">
    <mc:Choice Requires="x15">
      <x15ac:absPath xmlns:x15ac="http://schemas.microsoft.com/office/spreadsheetml/2010/11/ac" url="https://lietuvosbankuasociacija-my.sharepoint.com/personal/a_budrys_lba_lt/Documents/neklasifikuoti/STATISTIKA/2017 Statistika/2017 I ketvirtis/WEB'ui/"/>
    </mc:Choice>
  </mc:AlternateContent>
  <xr:revisionPtr revIDLastSave="76" documentId="11_9B8E909AAC628C95B221E0212FDA3869EE207EF0" xr6:coauthVersionLast="45" xr6:coauthVersionMax="45" xr10:uidLastSave="{ED987168-88BD-4E0E-9647-59C9EBEEA41A}"/>
  <bookViews>
    <workbookView xWindow="-110" yWindow="-110" windowWidth="19420" windowHeight="10420" xr2:uid="{00000000-000D-0000-FFFF-FFFF00000000}"/>
  </bookViews>
  <sheets>
    <sheet name="LT" sheetId="1" r:id="rId1"/>
    <sheet name="EN"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1" i="2" l="1"/>
  <c r="L20" i="2"/>
  <c r="L19" i="2"/>
  <c r="L18" i="2"/>
  <c r="L17" i="2"/>
  <c r="L16" i="2"/>
  <c r="L15" i="2"/>
  <c r="L14" i="2"/>
  <c r="L13" i="2"/>
  <c r="L12" i="2"/>
  <c r="L11" i="2"/>
  <c r="L10" i="2"/>
  <c r="L9" i="2"/>
  <c r="L8" i="2"/>
  <c r="L7" i="2"/>
  <c r="L6" i="2"/>
  <c r="L21" i="1"/>
  <c r="L20" i="1"/>
  <c r="L19" i="1"/>
  <c r="L18" i="1"/>
  <c r="L17" i="1"/>
  <c r="L16" i="1"/>
  <c r="L15" i="1"/>
  <c r="L14" i="1"/>
  <c r="L13" i="1"/>
  <c r="L12" i="1"/>
  <c r="L11" i="1"/>
  <c r="L10" i="1"/>
  <c r="L9" i="1"/>
  <c r="L8" i="1"/>
  <c r="L7" i="1"/>
  <c r="L6" i="1"/>
</calcChain>
</file>

<file path=xl/sharedStrings.xml><?xml version="1.0" encoding="utf-8"?>
<sst xmlns="http://schemas.openxmlformats.org/spreadsheetml/2006/main" count="67" uniqueCount="63">
  <si>
    <t>Pavadinimas</t>
  </si>
  <si>
    <t>Paskolos ir išankstiniai mokėjimai</t>
  </si>
  <si>
    <t>Suteiktos finansinės garantijos</t>
  </si>
  <si>
    <t>Indėliai</t>
  </si>
  <si>
    <t>Tame tarpe valdžios sektoriaus institucijų paskolos ir išankstiniai mokėjimai</t>
  </si>
  <si>
    <t>Tame tarpe kitų finansų bendrovių paskolos ir išankstiniai mokėjimai</t>
  </si>
  <si>
    <t>Tame tarpe namų ūkių paskolos ir išankstiniai mokėjimai</t>
  </si>
  <si>
    <t>Tame tarpe finansinė nuoma</t>
  </si>
  <si>
    <t xml:space="preserve">Tame tarpe ne finansų bendrovių paskolos ir išankstiniai mokėjimai </t>
  </si>
  <si>
    <t>Pagal riziką įvertintos pozicijos (angl. - RWA)</t>
  </si>
  <si>
    <t>- iš jų Įsiskolinimai patronuojančiam bankui ar kitai patronuojančiai kredito bei finansų institucijai</t>
  </si>
  <si>
    <t>*Nordea bank grupės skaičiai pateikti pagal valdymo apskaitą, t.y. atėmus specialiuosius ir bendruosius atidėjinius, nepridėjus sukauptų palūkanų ir administracinio mokesčio.</t>
  </si>
  <si>
    <t>AB Šiaulių bankas, finansinės grupės duomenys</t>
  </si>
  <si>
    <t>Lietuvos centrinė kredito unija</t>
  </si>
  <si>
    <t>Nordea Grupės Lietuvoje duomenys*</t>
  </si>
  <si>
    <t>Danske Bank A/S bankinės veiklos Lietuvoje duomenys**</t>
  </si>
  <si>
    <t>AB "Citadele" bankas, finansinės grupės duomenys</t>
  </si>
  <si>
    <t>AB DNB bankas, finansinės grupės duomenys</t>
  </si>
  <si>
    <t>SEB bankas, finansinės grupės duomenys</t>
  </si>
  <si>
    <t>Tame tarpe centrinių bankų indėliai</t>
  </si>
  <si>
    <t>Tame tarpe kredito įstaigų indėliai</t>
  </si>
  <si>
    <t>Tame tarpe valdžios sektoriaus institucijų indėliai</t>
  </si>
  <si>
    <t>Tame tarpe kitų finansų bendrovių indėliai</t>
  </si>
  <si>
    <t xml:space="preserve">Tame tarpe ne finansų bendrovių indėliai </t>
  </si>
  <si>
    <t xml:space="preserve">Tame tarpe namų ūkių indėliai </t>
  </si>
  <si>
    <t>Loans and advances</t>
  </si>
  <si>
    <t>of which General governments</t>
  </si>
  <si>
    <t>of which Other financial corporations</t>
  </si>
  <si>
    <t>of which Non - financial corporations</t>
  </si>
  <si>
    <t>of which Households</t>
  </si>
  <si>
    <t>Finance leases</t>
  </si>
  <si>
    <t>Deposits</t>
  </si>
  <si>
    <t>of which central banks</t>
  </si>
  <si>
    <t>of which Credit institutions</t>
  </si>
  <si>
    <t>-of which Outstanding balances to Parent and entities with joint control or significance influence</t>
  </si>
  <si>
    <t>of which Non-financial corporations</t>
  </si>
  <si>
    <t>Financial guarantees given</t>
  </si>
  <si>
    <t>Total risk exposure amount (RWA)</t>
  </si>
  <si>
    <t>*Nordea Group`s loan deposit portfolios are based on management accounts, which net of specific and general provisions, without the addition of accrued interest and administrative fees.</t>
  </si>
  <si>
    <t>** Danske bank grupės skaičiai pateikti pagal valdymo apskaitą.</t>
  </si>
  <si>
    <t>** Danske bank Group portfolios are based on management accounts</t>
  </si>
  <si>
    <t>Swedbank, AB, finansinė grupės duomenys</t>
  </si>
  <si>
    <t>OP Corporate Bank plc Lietuvos filialas finansinės grupės duomenys</t>
  </si>
  <si>
    <t>-</t>
  </si>
  <si>
    <t>UAB Medicinos bankas, finansinės grupės duomenys****</t>
  </si>
  <si>
    <t>Pastaba: dėl metodologinių skirtumų, duomenys su 2014 ir ankstesniais laikotarpiais nėra palyginami.</t>
  </si>
  <si>
    <t>Pagrindiniai bankų veiklos rodikliai, I dalis 2017 m. I ketv. pabaigoje, tūkst. EUR</t>
  </si>
  <si>
    <t>VISO</t>
  </si>
  <si>
    <t>Main Indicators of Banks I part, 2017 1Q, thousands EUR</t>
  </si>
  <si>
    <t>Name</t>
  </si>
  <si>
    <t>*** “OP Corporate Bank plc" Lietuvos filialas involves "OP Corporate Bank plc" Lietuvos filialas data. Data of the leasing company UAB “OP Finance” owned by “OP Corporate Bank plc” is not shown in the report.</t>
  </si>
  <si>
    <t>Note: Due to methodological differences, data are not comparable with 2014 and earlier periods.</t>
  </si>
  <si>
    <t>TOTAL</t>
  </si>
  <si>
    <t>AB "Citadele" Bankas, the group</t>
  </si>
  <si>
    <t>Danske Bank A/S Lietuvos filialas, the group**</t>
  </si>
  <si>
    <t>AB DNB bankas, the group</t>
  </si>
  <si>
    <t>UAB Medicinos bankas, the group</t>
  </si>
  <si>
    <t>Nordea Bank AB Lietuvos skyrius, the group*</t>
  </si>
  <si>
    <t>OP Corporate Bank plc, the group***</t>
  </si>
  <si>
    <t>AB SEB  bankas, the group</t>
  </si>
  <si>
    <t>AB  „Swedbank“, the group</t>
  </si>
  <si>
    <t>AB Šiaulių bankas, the group</t>
  </si>
  <si>
    <t xml:space="preserve">*** "OP Corporate Bank plc " Lietuvos filialas įtraukia "OP Corporate Bank plc" Lietuvos filialo duomenis, t.y. "OP Corporate Bank plc" priklausančios lizingo bendrovės UAB “OP Finance” duomenys ataskaitoje nerodomi.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</si>
</sst>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Red]\-#,##0\ "/>
    <numFmt numFmtId="165" formatCode="#,##0\ ;\(#,##0\);&quot;- &quot;"/>
    <numFmt numFmtId="166" formatCode="_-* #,##0.00\ [$€-1]_-;\-* #,##0.00\ [$€-1]_-;_-* &quot;-&quot;??\ [$€-1]_-"/>
  </numFmts>
  <fonts count="15" x14ac:knownFonts="1">
    <font>
      <sz val="11"/>
      <color theme="1"/>
      <name val="Calibri"/>
      <family val="2"/>
      <charset val="186"/>
      <scheme val="minor"/>
    </font>
    <font>
      <sz val="10"/>
      <name val="Arial"/>
      <family val="2"/>
      <charset val="186"/>
    </font>
    <font>
      <b/>
      <sz val="12"/>
      <name val="Calibri"/>
      <family val="2"/>
      <charset val="186"/>
      <scheme val="minor"/>
    </font>
    <font>
      <sz val="12"/>
      <name val="Calibri"/>
      <family val="2"/>
      <charset val="186"/>
      <scheme val="minor"/>
    </font>
    <font>
      <b/>
      <sz val="16"/>
      <name val="Calibri"/>
      <family val="2"/>
      <charset val="186"/>
      <scheme val="minor"/>
    </font>
    <font>
      <sz val="11"/>
      <color theme="1"/>
      <name val="Calibri"/>
      <family val="2"/>
      <charset val="186"/>
      <scheme val="minor"/>
    </font>
    <font>
      <sz val="10"/>
      <name val="Arial"/>
      <family val="2"/>
    </font>
    <font>
      <sz val="10"/>
      <name val="Helv"/>
    </font>
    <font>
      <sz val="10"/>
      <color indexed="8"/>
      <name val="MS Sans Serif"/>
      <family val="2"/>
    </font>
    <font>
      <sz val="9"/>
      <name val="Arial"/>
      <family val="2"/>
    </font>
    <font>
      <b/>
      <sz val="12"/>
      <color theme="1"/>
      <name val="Calibri"/>
      <family val="2"/>
      <charset val="186"/>
      <scheme val="minor"/>
    </font>
    <font>
      <sz val="12"/>
      <color theme="1"/>
      <name val="Calibri"/>
      <family val="2"/>
      <charset val="186"/>
      <scheme val="minor"/>
    </font>
    <font>
      <b/>
      <sz val="11"/>
      <color theme="1"/>
      <name val="Calibri"/>
      <family val="2"/>
      <charset val="186"/>
      <scheme val="minor"/>
    </font>
    <font>
      <b/>
      <sz val="11"/>
      <color theme="1"/>
      <name val="Calibri"/>
      <family val="2"/>
      <scheme val="minor"/>
    </font>
    <font>
      <b/>
      <sz val="12"/>
      <color theme="1"/>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5">
    <xf numFmtId="0" fontId="0" fillId="0" borderId="0"/>
    <xf numFmtId="0" fontId="1" fillId="0" borderId="0"/>
    <xf numFmtId="166" fontId="6" fillId="0" borderId="0" applyFont="0" applyFill="0" applyBorder="0" applyAlignment="0" applyProtection="0"/>
    <xf numFmtId="166" fontId="6" fillId="0" borderId="0" applyFont="0" applyFill="0" applyBorder="0" applyAlignment="0" applyProtection="0"/>
    <xf numFmtId="0" fontId="8" fillId="0" borderId="0"/>
    <xf numFmtId="0" fontId="1" fillId="0" borderId="0"/>
    <xf numFmtId="0" fontId="6" fillId="0" borderId="0"/>
    <xf numFmtId="0" fontId="6" fillId="0" borderId="0"/>
    <xf numFmtId="0" fontId="6" fillId="0" borderId="0"/>
    <xf numFmtId="165" fontId="9" fillId="0" borderId="0" applyNumberFormat="0" applyAlignment="0"/>
    <xf numFmtId="165" fontId="9" fillId="0" borderId="0" applyNumberFormat="0" applyAlignment="0"/>
    <xf numFmtId="0" fontId="7" fillId="0" borderId="0"/>
    <xf numFmtId="0" fontId="6" fillId="0" borderId="0"/>
    <xf numFmtId="43" fontId="6" fillId="0" borderId="0" applyFont="0" applyFill="0" applyBorder="0" applyAlignment="0" applyProtection="0"/>
    <xf numFmtId="0" fontId="5" fillId="0" borderId="0"/>
  </cellStyleXfs>
  <cellXfs count="51">
    <xf numFmtId="0" fontId="0" fillId="0" borderId="0" xfId="0"/>
    <xf numFmtId="0" fontId="0" fillId="0" borderId="0" xfId="0" applyAlignment="1"/>
    <xf numFmtId="3" fontId="2" fillId="0" borderId="0" xfId="1" applyNumberFormat="1" applyFont="1" applyFill="1" applyBorder="1" applyAlignment="1">
      <alignment horizontal="left" wrapText="1"/>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wrapText="1"/>
    </xf>
    <xf numFmtId="0" fontId="3" fillId="0" borderId="0" xfId="0" applyFont="1" applyFill="1" applyAlignment="1">
      <alignment vertical="center"/>
    </xf>
    <xf numFmtId="0" fontId="3" fillId="0" borderId="0" xfId="0" applyFont="1" applyFill="1" applyAlignment="1">
      <alignment horizontal="left" vertical="center"/>
    </xf>
    <xf numFmtId="164" fontId="3" fillId="0" borderId="1" xfId="1" applyNumberFormat="1" applyFont="1" applyFill="1" applyBorder="1" applyAlignment="1">
      <alignment horizontal="right"/>
    </xf>
    <xf numFmtId="164" fontId="0" fillId="0" borderId="0" xfId="0" applyNumberFormat="1"/>
    <xf numFmtId="164" fontId="0" fillId="0" borderId="0" xfId="0" applyNumberFormat="1" applyAlignment="1">
      <alignment horizontal="right"/>
    </xf>
    <xf numFmtId="164" fontId="2" fillId="0" borderId="1" xfId="1" applyNumberFormat="1" applyFont="1" applyFill="1" applyBorder="1" applyAlignment="1">
      <alignment horizontal="right"/>
    </xf>
    <xf numFmtId="164" fontId="10" fillId="0" borderId="1" xfId="0" applyNumberFormat="1" applyFont="1" applyBorder="1"/>
    <xf numFmtId="0" fontId="10" fillId="0" borderId="0" xfId="0" applyFont="1"/>
    <xf numFmtId="164" fontId="11" fillId="0" borderId="1" xfId="0" applyNumberFormat="1" applyFont="1" applyBorder="1"/>
    <xf numFmtId="0" fontId="11" fillId="0" borderId="0" xfId="0" applyFont="1"/>
    <xf numFmtId="0" fontId="2" fillId="0" borderId="1" xfId="1" applyFont="1" applyFill="1" applyBorder="1" applyAlignment="1">
      <alignment horizontal="center" vertical="center"/>
    </xf>
    <xf numFmtId="3" fontId="2" fillId="0" borderId="1" xfId="0" applyNumberFormat="1" applyFont="1" applyFill="1" applyBorder="1" applyAlignment="1">
      <alignment horizontal="center" textRotation="90" wrapText="1"/>
    </xf>
    <xf numFmtId="49" fontId="2" fillId="0" borderId="1" xfId="1" applyNumberFormat="1" applyFont="1" applyFill="1" applyBorder="1" applyAlignment="1">
      <alignment wrapText="1"/>
    </xf>
    <xf numFmtId="164" fontId="2" fillId="0" borderId="1" xfId="1" applyNumberFormat="1" applyFont="1" applyFill="1" applyBorder="1" applyAlignment="1">
      <alignment horizontal="right" wrapText="1"/>
    </xf>
    <xf numFmtId="0" fontId="3" fillId="0" borderId="1" xfId="1" applyFont="1" applyFill="1" applyBorder="1"/>
    <xf numFmtId="0" fontId="3" fillId="0" borderId="1" xfId="1" applyFont="1" applyFill="1" applyBorder="1" applyAlignment="1">
      <alignment horizontal="left"/>
    </xf>
    <xf numFmtId="0" fontId="2" fillId="0" borderId="1" xfId="1" applyFont="1" applyFill="1" applyBorder="1"/>
    <xf numFmtId="0" fontId="3" fillId="0" borderId="1" xfId="1" applyFont="1" applyFill="1" applyBorder="1" applyAlignment="1">
      <alignment horizontal="left" shrinkToFit="1"/>
    </xf>
    <xf numFmtId="164" fontId="3" fillId="0" borderId="1" xfId="1" applyNumberFormat="1" applyFont="1" applyFill="1" applyBorder="1" applyAlignment="1">
      <alignment horizontal="right" shrinkToFit="1"/>
    </xf>
    <xf numFmtId="0" fontId="3" fillId="0" borderId="1" xfId="1" applyFont="1" applyFill="1" applyBorder="1" applyAlignment="1">
      <alignment horizontal="left" wrapText="1"/>
    </xf>
    <xf numFmtId="164" fontId="3" fillId="0" borderId="1" xfId="1" applyNumberFormat="1" applyFont="1" applyFill="1" applyBorder="1" applyAlignment="1">
      <alignment horizontal="right" wrapText="1"/>
    </xf>
    <xf numFmtId="49" fontId="3" fillId="0" borderId="1" xfId="1" applyNumberFormat="1" applyFont="1" applyFill="1" applyBorder="1" applyAlignment="1">
      <alignment horizontal="left" shrinkToFit="1"/>
    </xf>
    <xf numFmtId="164" fontId="10" fillId="2" borderId="1" xfId="0" applyNumberFormat="1" applyFont="1" applyFill="1" applyBorder="1"/>
    <xf numFmtId="164" fontId="2" fillId="2" borderId="1" xfId="1" applyNumberFormat="1" applyFont="1" applyFill="1" applyBorder="1" applyAlignment="1">
      <alignment horizontal="right" wrapText="1"/>
    </xf>
    <xf numFmtId="164" fontId="11" fillId="2" borderId="1" xfId="0" applyNumberFormat="1" applyFont="1" applyFill="1" applyBorder="1"/>
    <xf numFmtId="164" fontId="3" fillId="2" borderId="1" xfId="1" applyNumberFormat="1" applyFont="1" applyFill="1" applyBorder="1" applyAlignment="1">
      <alignment horizontal="right"/>
    </xf>
    <xf numFmtId="164" fontId="2" fillId="2" borderId="1" xfId="1" applyNumberFormat="1" applyFont="1" applyFill="1" applyBorder="1" applyAlignment="1">
      <alignment horizontal="right"/>
    </xf>
    <xf numFmtId="164" fontId="3" fillId="2" borderId="1" xfId="1" applyNumberFormat="1" applyFont="1" applyFill="1" applyBorder="1" applyAlignment="1">
      <alignment horizontal="right" shrinkToFit="1"/>
    </xf>
    <xf numFmtId="164" fontId="3" fillId="2" borderId="1" xfId="1" applyNumberFormat="1" applyFont="1" applyFill="1" applyBorder="1" applyAlignment="1">
      <alignment horizontal="right" wrapText="1"/>
    </xf>
    <xf numFmtId="164" fontId="0" fillId="2" borderId="0" xfId="0" applyNumberFormat="1" applyFill="1"/>
    <xf numFmtId="3" fontId="2" fillId="2" borderId="1" xfId="0" applyNumberFormat="1" applyFont="1" applyFill="1" applyBorder="1" applyAlignment="1">
      <alignment horizontal="center" textRotation="90" wrapText="1"/>
    </xf>
    <xf numFmtId="3" fontId="2" fillId="0" borderId="1" xfId="1" applyNumberFormat="1" applyFont="1" applyFill="1" applyBorder="1" applyAlignment="1">
      <alignment horizontal="right"/>
    </xf>
    <xf numFmtId="3" fontId="3" fillId="0" borderId="1" xfId="1" applyNumberFormat="1" applyFont="1" applyFill="1" applyBorder="1" applyAlignment="1">
      <alignment horizontal="right" wrapText="1"/>
    </xf>
    <xf numFmtId="3" fontId="3" fillId="0" borderId="1" xfId="1" applyNumberFormat="1" applyFont="1" applyFill="1" applyBorder="1" applyAlignment="1">
      <alignment horizontal="right"/>
    </xf>
    <xf numFmtId="0" fontId="12" fillId="0" borderId="0" xfId="0" applyFont="1"/>
    <xf numFmtId="3" fontId="11" fillId="0" borderId="1" xfId="1" applyNumberFormat="1" applyFont="1" applyFill="1" applyBorder="1" applyAlignment="1">
      <alignment horizontal="right"/>
    </xf>
    <xf numFmtId="3" fontId="11" fillId="0" borderId="1" xfId="1" applyNumberFormat="1" applyFont="1" applyFill="1" applyBorder="1" applyAlignment="1">
      <alignment horizontal="right" wrapText="1"/>
    </xf>
    <xf numFmtId="3" fontId="2" fillId="2" borderId="1" xfId="0" applyNumberFormat="1" applyFont="1" applyFill="1" applyBorder="1" applyAlignment="1">
      <alignment horizontal="right" wrapText="1"/>
    </xf>
    <xf numFmtId="3" fontId="10" fillId="0" borderId="1" xfId="0" applyNumberFormat="1" applyFont="1" applyBorder="1"/>
    <xf numFmtId="0" fontId="13" fillId="0" borderId="0" xfId="0" applyFont="1"/>
    <xf numFmtId="164" fontId="14" fillId="0" borderId="1" xfId="0" applyNumberFormat="1" applyFont="1" applyBorder="1"/>
    <xf numFmtId="3" fontId="2" fillId="0" borderId="1" xfId="0" applyNumberFormat="1" applyFont="1" applyBorder="1" applyAlignment="1">
      <alignment horizontal="center" textRotation="90" wrapText="1"/>
    </xf>
    <xf numFmtId="3" fontId="4" fillId="0" borderId="1" xfId="1" applyNumberFormat="1" applyFont="1" applyFill="1" applyBorder="1" applyAlignment="1">
      <alignment horizontal="center" vertical="center"/>
    </xf>
    <xf numFmtId="3" fontId="4" fillId="0" borderId="1" xfId="1" applyNumberFormat="1" applyFont="1" applyFill="1" applyBorder="1" applyAlignment="1">
      <alignment horizontal="center" vertical="center" wrapText="1"/>
    </xf>
    <xf numFmtId="0" fontId="11" fillId="0" borderId="0" xfId="0" applyFont="1" applyAlignment="1"/>
  </cellXfs>
  <cellStyles count="15">
    <cellStyle name="Comma 2" xfId="13" xr:uid="{00000000-0005-0000-0000-000000000000}"/>
    <cellStyle name="Euro" xfId="2" xr:uid="{00000000-0005-0000-0000-000001000000}"/>
    <cellStyle name="Euro 2" xfId="3" xr:uid="{00000000-0005-0000-0000-000002000000}"/>
    <cellStyle name="Normaali_Taul1" xfId="4" xr:uid="{00000000-0005-0000-0000-000003000000}"/>
    <cellStyle name="Normal" xfId="0" builtinId="0"/>
    <cellStyle name="Normal 2" xfId="1" xr:uid="{00000000-0005-0000-0000-000005000000}"/>
    <cellStyle name="Normal 2 2" xfId="5" xr:uid="{00000000-0005-0000-0000-000006000000}"/>
    <cellStyle name="Normal 2 3" xfId="12" xr:uid="{00000000-0005-0000-0000-000007000000}"/>
    <cellStyle name="Normal 3" xfId="6" xr:uid="{00000000-0005-0000-0000-000008000000}"/>
    <cellStyle name="Normal 4" xfId="7" xr:uid="{00000000-0005-0000-0000-000009000000}"/>
    <cellStyle name="Normal 5" xfId="14" xr:uid="{00000000-0005-0000-0000-00000A000000}"/>
    <cellStyle name="Normal 9" xfId="8" xr:uid="{00000000-0005-0000-0000-00000B000000}"/>
    <cellStyle name="Sampo" xfId="9" xr:uid="{00000000-0005-0000-0000-00000C000000}"/>
    <cellStyle name="Sampo 2" xfId="10" xr:uid="{00000000-0005-0000-0000-00000D000000}"/>
    <cellStyle name="Style 1" xfId="11" xr:uid="{00000000-0005-0000-0000-00000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32"/>
  <sheetViews>
    <sheetView tabSelected="1" topLeftCell="A19" zoomScale="70" zoomScaleNormal="70" workbookViewId="0">
      <selection activeCell="A30" sqref="A30"/>
    </sheetView>
  </sheetViews>
  <sheetFormatPr defaultRowHeight="14.5" x14ac:dyDescent="0.35"/>
  <cols>
    <col min="1" max="1" width="85.81640625" customWidth="1"/>
    <col min="2" max="2" width="17.453125" customWidth="1"/>
    <col min="3" max="11" width="16.81640625" customWidth="1"/>
    <col min="12" max="12" width="15.81640625" customWidth="1"/>
  </cols>
  <sheetData>
    <row r="1" spans="1:19" ht="15" customHeight="1" x14ac:dyDescent="0.35">
      <c r="A1" s="48" t="s">
        <v>46</v>
      </c>
      <c r="B1" s="48"/>
      <c r="C1" s="48"/>
      <c r="D1" s="48"/>
      <c r="E1" s="48"/>
      <c r="F1" s="48"/>
      <c r="G1" s="48"/>
      <c r="H1" s="48"/>
      <c r="I1" s="48"/>
      <c r="J1" s="48"/>
      <c r="K1" s="48"/>
      <c r="L1" s="5"/>
      <c r="M1" s="5"/>
      <c r="N1" s="5"/>
      <c r="O1" s="5"/>
      <c r="P1" s="5"/>
      <c r="Q1" s="5"/>
      <c r="R1" s="5"/>
      <c r="S1" s="5"/>
    </row>
    <row r="2" spans="1:19" x14ac:dyDescent="0.35">
      <c r="A2" s="48"/>
      <c r="B2" s="48"/>
      <c r="C2" s="48"/>
      <c r="D2" s="48"/>
      <c r="E2" s="48"/>
      <c r="F2" s="48"/>
      <c r="G2" s="48"/>
      <c r="H2" s="48"/>
      <c r="I2" s="48"/>
      <c r="J2" s="48"/>
      <c r="K2" s="48"/>
      <c r="L2" s="5"/>
      <c r="M2" s="5"/>
      <c r="N2" s="5"/>
      <c r="O2" s="5"/>
      <c r="P2" s="5"/>
      <c r="Q2" s="5"/>
      <c r="R2" s="5"/>
      <c r="S2" s="5"/>
    </row>
    <row r="3" spans="1:19" x14ac:dyDescent="0.35">
      <c r="A3" s="48"/>
      <c r="B3" s="48"/>
      <c r="C3" s="48"/>
      <c r="D3" s="48"/>
      <c r="E3" s="48"/>
      <c r="F3" s="48"/>
      <c r="G3" s="48"/>
      <c r="H3" s="48"/>
      <c r="I3" s="48"/>
      <c r="J3" s="48"/>
      <c r="K3" s="48"/>
      <c r="L3" s="5"/>
      <c r="M3" s="5"/>
      <c r="N3" s="5"/>
      <c r="O3" s="5"/>
      <c r="P3" s="5"/>
      <c r="Q3" s="5"/>
      <c r="R3" s="5"/>
      <c r="S3" s="5"/>
    </row>
    <row r="4" spans="1:19" x14ac:dyDescent="0.35">
      <c r="A4" s="48"/>
      <c r="B4" s="48"/>
      <c r="C4" s="48"/>
      <c r="D4" s="48"/>
      <c r="E4" s="48"/>
      <c r="F4" s="48"/>
      <c r="G4" s="48"/>
      <c r="H4" s="48"/>
      <c r="I4" s="48"/>
      <c r="J4" s="48"/>
      <c r="K4" s="48"/>
      <c r="L4" s="5"/>
      <c r="M4" s="5"/>
      <c r="N4" s="5"/>
      <c r="O4" s="5"/>
      <c r="P4" s="5"/>
      <c r="Q4" s="5"/>
      <c r="R4" s="5"/>
      <c r="S4" s="5"/>
    </row>
    <row r="5" spans="1:19" s="15" customFormat="1" ht="112.5" customHeight="1" x14ac:dyDescent="0.35">
      <c r="A5" s="16" t="s">
        <v>0</v>
      </c>
      <c r="B5" s="17" t="s">
        <v>16</v>
      </c>
      <c r="C5" s="17" t="s">
        <v>15</v>
      </c>
      <c r="D5" s="17" t="s">
        <v>17</v>
      </c>
      <c r="E5" s="17" t="s">
        <v>13</v>
      </c>
      <c r="F5" s="17" t="s">
        <v>44</v>
      </c>
      <c r="G5" s="17" t="s">
        <v>14</v>
      </c>
      <c r="H5" s="36" t="s">
        <v>42</v>
      </c>
      <c r="I5" s="17" t="s">
        <v>18</v>
      </c>
      <c r="J5" s="17" t="s">
        <v>41</v>
      </c>
      <c r="K5" s="36" t="s">
        <v>12</v>
      </c>
      <c r="L5" s="43" t="s">
        <v>47</v>
      </c>
    </row>
    <row r="6" spans="1:19" s="13" customFormat="1" ht="15.5" x14ac:dyDescent="0.35">
      <c r="A6" s="18" t="s">
        <v>1</v>
      </c>
      <c r="B6" s="37">
        <v>294415</v>
      </c>
      <c r="C6" s="28">
        <v>729074.78984462388</v>
      </c>
      <c r="D6" s="29">
        <v>2955260</v>
      </c>
      <c r="E6" s="41">
        <v>15702</v>
      </c>
      <c r="F6" s="29">
        <v>139829</v>
      </c>
      <c r="G6" s="29">
        <v>2359635.7311999998</v>
      </c>
      <c r="H6" s="29">
        <v>626838</v>
      </c>
      <c r="I6" s="29">
        <v>5423933</v>
      </c>
      <c r="J6" s="29">
        <v>4640088</v>
      </c>
      <c r="K6" s="29">
        <v>1041964</v>
      </c>
      <c r="L6" s="44">
        <f t="shared" ref="L6:L21" si="0">SUM(B6:K6)</f>
        <v>18226739.521044623</v>
      </c>
    </row>
    <row r="7" spans="1:19" s="15" customFormat="1" ht="15.75" customHeight="1" x14ac:dyDescent="0.35">
      <c r="A7" s="20" t="s">
        <v>4</v>
      </c>
      <c r="B7" s="38">
        <v>2694</v>
      </c>
      <c r="C7" s="30">
        <v>56983.58565999999</v>
      </c>
      <c r="D7" s="31">
        <v>245312</v>
      </c>
      <c r="E7" s="42">
        <v>0</v>
      </c>
      <c r="F7" s="31">
        <v>4114</v>
      </c>
      <c r="G7" s="31">
        <v>50519.252209999999</v>
      </c>
      <c r="H7" s="31">
        <v>140632</v>
      </c>
      <c r="I7" s="31">
        <v>47499</v>
      </c>
      <c r="J7" s="31">
        <v>137961</v>
      </c>
      <c r="K7" s="31">
        <v>115542</v>
      </c>
      <c r="L7" s="44">
        <f t="shared" si="0"/>
        <v>801256.83786999993</v>
      </c>
    </row>
    <row r="8" spans="1:19" s="15" customFormat="1" ht="15.5" x14ac:dyDescent="0.35">
      <c r="A8" s="21" t="s">
        <v>5</v>
      </c>
      <c r="B8" s="38">
        <v>1263</v>
      </c>
      <c r="C8" s="30">
        <v>577.07379999999966</v>
      </c>
      <c r="D8" s="31">
        <v>11945</v>
      </c>
      <c r="E8" s="42">
        <v>0</v>
      </c>
      <c r="F8" s="31">
        <v>3932</v>
      </c>
      <c r="G8" s="31"/>
      <c r="H8" s="31">
        <v>1016</v>
      </c>
      <c r="I8" s="31">
        <v>2427</v>
      </c>
      <c r="J8" s="31">
        <v>44315</v>
      </c>
      <c r="K8" s="31">
        <v>21298</v>
      </c>
      <c r="L8" s="44">
        <f t="shared" si="0"/>
        <v>86773.073799999998</v>
      </c>
    </row>
    <row r="9" spans="1:19" s="15" customFormat="1" ht="15.5" x14ac:dyDescent="0.35">
      <c r="A9" s="20" t="s">
        <v>8</v>
      </c>
      <c r="B9" s="38">
        <v>172284</v>
      </c>
      <c r="C9" s="30">
        <v>514724.76312067284</v>
      </c>
      <c r="D9" s="31">
        <v>1093942</v>
      </c>
      <c r="E9" s="42">
        <v>2069</v>
      </c>
      <c r="F9" s="31">
        <v>98296</v>
      </c>
      <c r="G9" s="31">
        <v>1379349.5753299999</v>
      </c>
      <c r="H9" s="31">
        <v>485190</v>
      </c>
      <c r="I9" s="31">
        <v>3028038</v>
      </c>
      <c r="J9" s="31">
        <v>1712574</v>
      </c>
      <c r="K9" s="31">
        <v>668415</v>
      </c>
      <c r="L9" s="44">
        <f t="shared" si="0"/>
        <v>9154882.338450674</v>
      </c>
    </row>
    <row r="10" spans="1:19" s="15" customFormat="1" ht="15.5" x14ac:dyDescent="0.35">
      <c r="A10" s="20" t="s">
        <v>6</v>
      </c>
      <c r="B10" s="38">
        <v>118174</v>
      </c>
      <c r="C10" s="30">
        <v>156789.36726395116</v>
      </c>
      <c r="D10" s="31">
        <v>1604061</v>
      </c>
      <c r="E10" s="42">
        <v>3173</v>
      </c>
      <c r="F10" s="31">
        <v>33487</v>
      </c>
      <c r="G10" s="31">
        <v>929766.90365999984</v>
      </c>
      <c r="H10" s="31">
        <v>0</v>
      </c>
      <c r="I10" s="31">
        <v>2345969</v>
      </c>
      <c r="J10" s="31">
        <v>2745238</v>
      </c>
      <c r="K10" s="31">
        <v>236709</v>
      </c>
      <c r="L10" s="44">
        <f t="shared" si="0"/>
        <v>8173367.2709239507</v>
      </c>
    </row>
    <row r="11" spans="1:19" s="15" customFormat="1" ht="15.75" customHeight="1" x14ac:dyDescent="0.35">
      <c r="A11" s="20" t="s">
        <v>7</v>
      </c>
      <c r="B11" s="38">
        <v>51955</v>
      </c>
      <c r="C11" s="30">
        <v>144340.72527000011</v>
      </c>
      <c r="D11" s="31">
        <v>163629</v>
      </c>
      <c r="E11" s="42">
        <v>0</v>
      </c>
      <c r="F11" s="31">
        <v>9782</v>
      </c>
      <c r="G11" s="31">
        <v>441920</v>
      </c>
      <c r="H11" s="31">
        <v>0</v>
      </c>
      <c r="I11" s="31">
        <v>502745</v>
      </c>
      <c r="J11" s="31">
        <v>353816</v>
      </c>
      <c r="K11" s="31">
        <v>70078</v>
      </c>
      <c r="L11" s="44">
        <f t="shared" si="0"/>
        <v>1738265.7252700001</v>
      </c>
    </row>
    <row r="12" spans="1:19" s="13" customFormat="1" ht="15.5" x14ac:dyDescent="0.35">
      <c r="A12" s="22" t="s">
        <v>3</v>
      </c>
      <c r="B12" s="37">
        <v>458363</v>
      </c>
      <c r="C12" s="28">
        <v>872638.08240999992</v>
      </c>
      <c r="D12" s="32">
        <v>3487293</v>
      </c>
      <c r="E12" s="41">
        <v>122363</v>
      </c>
      <c r="F12" s="32">
        <v>226751</v>
      </c>
      <c r="G12" s="32">
        <v>2451471.4811599995</v>
      </c>
      <c r="H12" s="32">
        <v>873021</v>
      </c>
      <c r="I12" s="32">
        <v>6656625</v>
      </c>
      <c r="J12" s="32">
        <v>6242249</v>
      </c>
      <c r="K12" s="32">
        <v>1592414</v>
      </c>
      <c r="L12" s="44">
        <f t="shared" si="0"/>
        <v>22983188.56357</v>
      </c>
    </row>
    <row r="13" spans="1:19" s="13" customFormat="1" ht="15.5" x14ac:dyDescent="0.35">
      <c r="A13" s="20" t="s">
        <v>19</v>
      </c>
      <c r="B13" s="39">
        <v>3</v>
      </c>
      <c r="C13" s="30">
        <v>0</v>
      </c>
      <c r="D13" s="31">
        <v>300000</v>
      </c>
      <c r="E13" s="41">
        <v>0</v>
      </c>
      <c r="F13" s="31">
        <v>3000</v>
      </c>
      <c r="G13" s="31"/>
      <c r="H13" s="31">
        <v>0</v>
      </c>
      <c r="I13" s="31">
        <v>15</v>
      </c>
      <c r="J13" s="31">
        <v>0</v>
      </c>
      <c r="K13" s="31">
        <v>0</v>
      </c>
      <c r="L13" s="44">
        <f t="shared" si="0"/>
        <v>303018</v>
      </c>
    </row>
    <row r="14" spans="1:19" s="15" customFormat="1" ht="15.5" x14ac:dyDescent="0.35">
      <c r="A14" s="20" t="s">
        <v>20</v>
      </c>
      <c r="B14" s="39">
        <v>25023</v>
      </c>
      <c r="C14" s="30">
        <v>1086</v>
      </c>
      <c r="D14" s="31">
        <v>684882</v>
      </c>
      <c r="E14" s="41">
        <v>122013</v>
      </c>
      <c r="F14" s="31">
        <v>522</v>
      </c>
      <c r="G14" s="31">
        <v>1102156.98868</v>
      </c>
      <c r="H14" s="31">
        <v>537737</v>
      </c>
      <c r="I14" s="31">
        <v>1735533</v>
      </c>
      <c r="J14" s="31">
        <v>8129</v>
      </c>
      <c r="K14" s="31">
        <v>9950</v>
      </c>
      <c r="L14" s="44">
        <f t="shared" si="0"/>
        <v>4227031.9886799995</v>
      </c>
    </row>
    <row r="15" spans="1:19" s="15" customFormat="1" ht="15.5" x14ac:dyDescent="0.35">
      <c r="A15" s="23" t="s">
        <v>10</v>
      </c>
      <c r="B15" s="39">
        <v>44</v>
      </c>
      <c r="C15" s="30">
        <v>2.9999999999999997E-5</v>
      </c>
      <c r="D15" s="33">
        <v>672993</v>
      </c>
      <c r="E15" s="41">
        <v>0</v>
      </c>
      <c r="F15" s="33"/>
      <c r="G15" s="33">
        <v>942434.09982999996</v>
      </c>
      <c r="H15" s="33">
        <v>0</v>
      </c>
      <c r="I15" s="33">
        <v>1621118</v>
      </c>
      <c r="J15" s="33"/>
      <c r="K15" s="33"/>
      <c r="L15" s="44">
        <f t="shared" si="0"/>
        <v>3236589.09986</v>
      </c>
    </row>
    <row r="16" spans="1:19" s="15" customFormat="1" ht="18.75" customHeight="1" x14ac:dyDescent="0.35">
      <c r="A16" s="25" t="s">
        <v>21</v>
      </c>
      <c r="B16" s="39">
        <v>19557</v>
      </c>
      <c r="C16" s="30">
        <v>34602.835400000004</v>
      </c>
      <c r="D16" s="34">
        <v>402018</v>
      </c>
      <c r="E16" s="41">
        <v>0</v>
      </c>
      <c r="F16" s="34">
        <v>2624</v>
      </c>
      <c r="G16" s="34">
        <v>122902.60302000001</v>
      </c>
      <c r="H16" s="34">
        <v>259600</v>
      </c>
      <c r="I16" s="34">
        <v>142559</v>
      </c>
      <c r="J16" s="34">
        <v>434856</v>
      </c>
      <c r="K16" s="34">
        <v>103984</v>
      </c>
      <c r="L16" s="44">
        <f t="shared" si="0"/>
        <v>1522703.43842</v>
      </c>
    </row>
    <row r="17" spans="1:21" s="15" customFormat="1" ht="15.5" x14ac:dyDescent="0.35">
      <c r="A17" s="20" t="s">
        <v>22</v>
      </c>
      <c r="B17" s="39">
        <v>833</v>
      </c>
      <c r="C17" s="30">
        <v>7541.3376499999995</v>
      </c>
      <c r="D17" s="31">
        <v>21171</v>
      </c>
      <c r="E17" s="41">
        <v>268</v>
      </c>
      <c r="F17" s="31">
        <v>828</v>
      </c>
      <c r="G17" s="31">
        <v>19692.609049999999</v>
      </c>
      <c r="H17" s="31">
        <v>201</v>
      </c>
      <c r="I17" s="31">
        <v>117715</v>
      </c>
      <c r="J17" s="31">
        <v>235076</v>
      </c>
      <c r="K17" s="31">
        <v>59446</v>
      </c>
      <c r="L17" s="44">
        <f t="shared" si="0"/>
        <v>462771.94669999997</v>
      </c>
    </row>
    <row r="18" spans="1:21" s="15" customFormat="1" ht="15.5" x14ac:dyDescent="0.35">
      <c r="A18" s="20" t="s">
        <v>23</v>
      </c>
      <c r="B18" s="39">
        <v>171598</v>
      </c>
      <c r="C18" s="30">
        <v>615041.29432999995</v>
      </c>
      <c r="D18" s="31">
        <v>781093</v>
      </c>
      <c r="E18" s="41">
        <v>82</v>
      </c>
      <c r="F18" s="31">
        <v>35783</v>
      </c>
      <c r="G18" s="31">
        <v>868099.11853999959</v>
      </c>
      <c r="H18" s="31">
        <v>75390</v>
      </c>
      <c r="I18" s="31">
        <v>1486510</v>
      </c>
      <c r="J18" s="31">
        <v>1244450</v>
      </c>
      <c r="K18" s="31">
        <v>267285</v>
      </c>
      <c r="L18" s="44">
        <f t="shared" si="0"/>
        <v>5545331.4128699992</v>
      </c>
    </row>
    <row r="19" spans="1:21" s="15" customFormat="1" ht="15.5" x14ac:dyDescent="0.35">
      <c r="A19" s="20" t="s">
        <v>24</v>
      </c>
      <c r="B19" s="39">
        <v>241349</v>
      </c>
      <c r="C19" s="30">
        <v>214366.61502999999</v>
      </c>
      <c r="D19" s="31">
        <v>1298129</v>
      </c>
      <c r="E19" s="41">
        <v>0</v>
      </c>
      <c r="F19" s="31">
        <v>183994</v>
      </c>
      <c r="G19" s="31">
        <v>338620.16187000001</v>
      </c>
      <c r="H19" s="31">
        <v>93</v>
      </c>
      <c r="I19" s="31">
        <v>3174293</v>
      </c>
      <c r="J19" s="31">
        <v>4319738</v>
      </c>
      <c r="K19" s="31">
        <v>1151749</v>
      </c>
      <c r="L19" s="44">
        <f t="shared" si="0"/>
        <v>10922331.776900001</v>
      </c>
    </row>
    <row r="20" spans="1:21" s="15" customFormat="1" ht="15.5" x14ac:dyDescent="0.35">
      <c r="A20" s="20" t="s">
        <v>2</v>
      </c>
      <c r="B20" s="39">
        <v>3764</v>
      </c>
      <c r="C20" s="30">
        <v>33402</v>
      </c>
      <c r="D20" s="31">
        <v>38761</v>
      </c>
      <c r="E20" s="41">
        <v>0</v>
      </c>
      <c r="F20" s="31">
        <v>296</v>
      </c>
      <c r="G20" s="31">
        <v>98061.073419999899</v>
      </c>
      <c r="H20" s="31">
        <v>0</v>
      </c>
      <c r="I20" s="31">
        <v>49204</v>
      </c>
      <c r="J20" s="31">
        <v>75370</v>
      </c>
      <c r="K20" s="31">
        <v>19308</v>
      </c>
      <c r="L20" s="44">
        <f t="shared" si="0"/>
        <v>318166.07341999991</v>
      </c>
    </row>
    <row r="21" spans="1:21" s="15" customFormat="1" ht="16.5" customHeight="1" x14ac:dyDescent="0.35">
      <c r="A21" s="20" t="s">
        <v>9</v>
      </c>
      <c r="B21" s="39">
        <v>269442</v>
      </c>
      <c r="C21" s="30">
        <v>634308.18678999995</v>
      </c>
      <c r="D21" s="31">
        <v>2403761</v>
      </c>
      <c r="E21" s="41">
        <v>15077</v>
      </c>
      <c r="F21" s="31">
        <v>146636</v>
      </c>
      <c r="G21" s="31">
        <v>1460870</v>
      </c>
      <c r="H21" s="31">
        <v>0</v>
      </c>
      <c r="I21" s="31">
        <v>3461747</v>
      </c>
      <c r="J21" s="31">
        <v>2453601.8091124999</v>
      </c>
      <c r="K21" s="31">
        <v>1082220</v>
      </c>
      <c r="L21" s="44">
        <f t="shared" si="0"/>
        <v>11927662.995902501</v>
      </c>
    </row>
    <row r="22" spans="1:21" ht="15.5" x14ac:dyDescent="0.35">
      <c r="A22" s="2"/>
      <c r="B22" s="2"/>
      <c r="C22" s="35"/>
      <c r="D22" s="35"/>
      <c r="E22" s="35"/>
      <c r="F22" s="35"/>
      <c r="G22" s="35"/>
      <c r="H22" s="35"/>
      <c r="I22" s="35"/>
      <c r="J22" s="35"/>
      <c r="K22" s="35"/>
    </row>
    <row r="23" spans="1:21" ht="15.5" x14ac:dyDescent="0.35">
      <c r="A23" s="7" t="s">
        <v>11</v>
      </c>
      <c r="B23" s="7"/>
      <c r="C23" s="4"/>
      <c r="D23" s="4"/>
      <c r="E23" s="4"/>
      <c r="F23" s="4"/>
      <c r="G23" s="4"/>
      <c r="H23" s="4"/>
      <c r="I23" s="4"/>
      <c r="J23" s="4"/>
      <c r="K23" s="4"/>
      <c r="L23" s="1"/>
      <c r="M23" s="1"/>
      <c r="N23" s="1"/>
      <c r="O23" s="1"/>
      <c r="P23" s="1"/>
      <c r="Q23" s="1"/>
      <c r="R23" s="1"/>
      <c r="S23" s="1"/>
      <c r="T23" s="1"/>
      <c r="U23" s="1"/>
    </row>
    <row r="24" spans="1:21" ht="15.5" x14ac:dyDescent="0.35">
      <c r="A24" s="6" t="s">
        <v>39</v>
      </c>
      <c r="B24" s="6"/>
      <c r="C24" s="3"/>
      <c r="D24" s="3"/>
      <c r="E24" s="3"/>
      <c r="F24" s="3"/>
      <c r="G24" s="3"/>
      <c r="H24" s="3"/>
      <c r="I24" s="3"/>
      <c r="J24" s="3"/>
      <c r="K24" s="3"/>
      <c r="L24" s="1"/>
      <c r="M24" s="1"/>
      <c r="N24" s="1"/>
      <c r="O24" s="1"/>
      <c r="P24" s="1"/>
      <c r="Q24" s="1"/>
      <c r="R24" s="1"/>
      <c r="S24" s="1"/>
      <c r="T24" s="1"/>
      <c r="U24" s="1"/>
    </row>
    <row r="25" spans="1:21" ht="24.5" customHeight="1" x14ac:dyDescent="0.35">
      <c r="A25" s="50" t="s">
        <v>62</v>
      </c>
    </row>
    <row r="27" spans="1:21" ht="15.75" customHeight="1" x14ac:dyDescent="0.35">
      <c r="A27" s="40" t="s">
        <v>45</v>
      </c>
    </row>
    <row r="28" spans="1:21" ht="18" customHeight="1" x14ac:dyDescent="0.35"/>
    <row r="29" spans="1:21" ht="18" customHeight="1" x14ac:dyDescent="0.35"/>
    <row r="30" spans="1:21" ht="18" customHeight="1" x14ac:dyDescent="0.35"/>
    <row r="32" spans="1:21" ht="18" customHeight="1" x14ac:dyDescent="0.35"/>
  </sheetData>
  <mergeCells count="1">
    <mergeCell ref="A1:K4"/>
  </mergeCells>
  <pageMargins left="0.70866141732283472" right="0.70866141732283472" top="0.74803149606299213" bottom="0.74803149606299213" header="0.31496062992125984" footer="0.31496062992125984"/>
  <pageSetup paperSize="9" scale="80" orientation="landscape"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7"/>
  <sheetViews>
    <sheetView zoomScale="55" zoomScaleNormal="55" workbookViewId="0">
      <selection activeCell="B5" sqref="B5:K5"/>
    </sheetView>
  </sheetViews>
  <sheetFormatPr defaultRowHeight="14.5" x14ac:dyDescent="0.35"/>
  <cols>
    <col min="1" max="1" width="73" customWidth="1"/>
    <col min="2" max="2" width="15.26953125" customWidth="1"/>
    <col min="3" max="3" width="18.08984375" customWidth="1"/>
    <col min="4" max="4" width="16.7265625" customWidth="1"/>
    <col min="5" max="5" width="18.36328125" customWidth="1"/>
    <col min="6" max="6" width="17" customWidth="1"/>
    <col min="7" max="8" width="17.36328125" customWidth="1"/>
    <col min="9" max="9" width="18" customWidth="1"/>
    <col min="10" max="10" width="16.90625" customWidth="1"/>
    <col min="11" max="11" width="18.26953125" customWidth="1"/>
    <col min="12" max="12" width="16.36328125" customWidth="1"/>
  </cols>
  <sheetData>
    <row r="1" spans="1:12" x14ac:dyDescent="0.35">
      <c r="A1" s="49" t="s">
        <v>48</v>
      </c>
      <c r="B1" s="49"/>
      <c r="C1" s="49"/>
      <c r="D1" s="49"/>
      <c r="E1" s="49"/>
      <c r="F1" s="49"/>
      <c r="G1" s="49"/>
      <c r="H1" s="49"/>
      <c r="I1" s="49"/>
      <c r="J1" s="49"/>
      <c r="K1" s="49"/>
    </row>
    <row r="2" spans="1:12" x14ac:dyDescent="0.35">
      <c r="A2" s="49"/>
      <c r="B2" s="49"/>
      <c r="C2" s="49"/>
      <c r="D2" s="49"/>
      <c r="E2" s="49"/>
      <c r="F2" s="49"/>
      <c r="G2" s="49"/>
      <c r="H2" s="49"/>
      <c r="I2" s="49"/>
      <c r="J2" s="49"/>
      <c r="K2" s="49"/>
    </row>
    <row r="3" spans="1:12" x14ac:dyDescent="0.35">
      <c r="A3" s="49"/>
      <c r="B3" s="49"/>
      <c r="C3" s="49"/>
      <c r="D3" s="49"/>
      <c r="E3" s="49"/>
      <c r="F3" s="49"/>
      <c r="G3" s="49"/>
      <c r="H3" s="49"/>
      <c r="I3" s="49"/>
      <c r="J3" s="49"/>
      <c r="K3" s="49"/>
    </row>
    <row r="4" spans="1:12" x14ac:dyDescent="0.35">
      <c r="A4" s="49"/>
      <c r="B4" s="49"/>
      <c r="C4" s="49"/>
      <c r="D4" s="49"/>
      <c r="E4" s="49"/>
      <c r="F4" s="49"/>
      <c r="G4" s="49"/>
      <c r="H4" s="49"/>
      <c r="I4" s="49"/>
      <c r="J4" s="49"/>
      <c r="K4" s="49"/>
    </row>
    <row r="5" spans="1:12" ht="122.25" customHeight="1" x14ac:dyDescent="0.35">
      <c r="A5" s="16" t="s">
        <v>49</v>
      </c>
      <c r="B5" s="47" t="s">
        <v>53</v>
      </c>
      <c r="C5" s="47" t="s">
        <v>54</v>
      </c>
      <c r="D5" s="47" t="s">
        <v>55</v>
      </c>
      <c r="E5" s="47" t="s">
        <v>13</v>
      </c>
      <c r="F5" s="47" t="s">
        <v>56</v>
      </c>
      <c r="G5" s="47" t="s">
        <v>57</v>
      </c>
      <c r="H5" s="36" t="s">
        <v>58</v>
      </c>
      <c r="I5" s="47" t="s">
        <v>59</v>
      </c>
      <c r="J5" s="47" t="s">
        <v>60</v>
      </c>
      <c r="K5" s="36" t="s">
        <v>61</v>
      </c>
      <c r="L5" s="43" t="s">
        <v>52</v>
      </c>
    </row>
    <row r="6" spans="1:12" ht="18.75" customHeight="1" x14ac:dyDescent="0.35">
      <c r="A6" s="18" t="s">
        <v>25</v>
      </c>
      <c r="B6" s="12">
        <v>294415</v>
      </c>
      <c r="C6" s="19">
        <v>729074.78984462388</v>
      </c>
      <c r="D6" s="19">
        <v>2955260</v>
      </c>
      <c r="E6" s="19">
        <v>15702</v>
      </c>
      <c r="F6" s="19">
        <v>140624</v>
      </c>
      <c r="G6" s="19">
        <v>2359635.7311999998</v>
      </c>
      <c r="H6" s="19">
        <v>626838</v>
      </c>
      <c r="I6" s="19">
        <v>5423933</v>
      </c>
      <c r="J6" s="19">
        <v>4640088</v>
      </c>
      <c r="K6" s="19">
        <v>1041964</v>
      </c>
      <c r="L6" s="46">
        <f t="shared" ref="L6:L21" si="0">SUM(B6:K6)</f>
        <v>18227534.521044623</v>
      </c>
    </row>
    <row r="7" spans="1:12" ht="15.5" x14ac:dyDescent="0.35">
      <c r="A7" s="20" t="s">
        <v>26</v>
      </c>
      <c r="B7" s="14">
        <v>2694</v>
      </c>
      <c r="C7" s="8">
        <v>56983.58565999999</v>
      </c>
      <c r="D7" s="8">
        <v>245312</v>
      </c>
      <c r="E7" s="8">
        <v>0</v>
      </c>
      <c r="F7" s="8">
        <v>4120</v>
      </c>
      <c r="G7" s="8">
        <v>50519.252209999999</v>
      </c>
      <c r="H7" s="8">
        <v>140632</v>
      </c>
      <c r="I7" s="8">
        <v>47499</v>
      </c>
      <c r="J7" s="8">
        <v>137961</v>
      </c>
      <c r="K7" s="8">
        <v>115542</v>
      </c>
      <c r="L7" s="46">
        <f t="shared" si="0"/>
        <v>801262.83786999993</v>
      </c>
    </row>
    <row r="8" spans="1:12" ht="15.5" x14ac:dyDescent="0.35">
      <c r="A8" s="21" t="s">
        <v>27</v>
      </c>
      <c r="B8" s="14">
        <v>1263</v>
      </c>
      <c r="C8" s="8">
        <v>577.07379999999966</v>
      </c>
      <c r="D8" s="8">
        <v>11945</v>
      </c>
      <c r="E8" s="8">
        <v>0</v>
      </c>
      <c r="F8" s="8">
        <v>3938</v>
      </c>
      <c r="G8" s="8"/>
      <c r="H8" s="8">
        <v>1016</v>
      </c>
      <c r="I8" s="8">
        <v>2427</v>
      </c>
      <c r="J8" s="8">
        <v>44315</v>
      </c>
      <c r="K8" s="8">
        <v>21298</v>
      </c>
      <c r="L8" s="46">
        <f t="shared" si="0"/>
        <v>86779.073799999998</v>
      </c>
    </row>
    <row r="9" spans="1:12" ht="15.5" x14ac:dyDescent="0.35">
      <c r="A9" s="20" t="s">
        <v>28</v>
      </c>
      <c r="B9" s="14">
        <v>172284</v>
      </c>
      <c r="C9" s="8">
        <v>514724.76312067284</v>
      </c>
      <c r="D9" s="8">
        <v>1093942</v>
      </c>
      <c r="E9" s="8">
        <v>2069</v>
      </c>
      <c r="F9" s="8">
        <v>98943</v>
      </c>
      <c r="G9" s="8">
        <v>1379349.5753299999</v>
      </c>
      <c r="H9" s="8">
        <v>485190</v>
      </c>
      <c r="I9" s="8">
        <v>3028038</v>
      </c>
      <c r="J9" s="8">
        <v>1712574</v>
      </c>
      <c r="K9" s="8">
        <v>668415</v>
      </c>
      <c r="L9" s="46">
        <f t="shared" si="0"/>
        <v>9155529.338450674</v>
      </c>
    </row>
    <row r="10" spans="1:12" ht="15.5" x14ac:dyDescent="0.35">
      <c r="A10" s="20" t="s">
        <v>29</v>
      </c>
      <c r="B10" s="14">
        <v>118174</v>
      </c>
      <c r="C10" s="8">
        <v>156789.36726395116</v>
      </c>
      <c r="D10" s="8">
        <v>1604061</v>
      </c>
      <c r="E10" s="8">
        <v>3173</v>
      </c>
      <c r="F10" s="8">
        <v>33623</v>
      </c>
      <c r="G10" s="8">
        <v>929766.90365999984</v>
      </c>
      <c r="H10" s="8">
        <v>0</v>
      </c>
      <c r="I10" s="8">
        <v>2345969</v>
      </c>
      <c r="J10" s="8">
        <v>2745238</v>
      </c>
      <c r="K10" s="8">
        <v>236709</v>
      </c>
      <c r="L10" s="46">
        <f t="shared" si="0"/>
        <v>8173503.2709239507</v>
      </c>
    </row>
    <row r="11" spans="1:12" ht="15.5" x14ac:dyDescent="0.35">
      <c r="A11" s="20" t="s">
        <v>30</v>
      </c>
      <c r="B11" s="14">
        <v>51955</v>
      </c>
      <c r="C11" s="8">
        <v>144340.72527000011</v>
      </c>
      <c r="D11" s="8">
        <v>163629</v>
      </c>
      <c r="E11" s="8">
        <v>0</v>
      </c>
      <c r="F11" s="8">
        <v>9796</v>
      </c>
      <c r="G11" s="8">
        <v>441920</v>
      </c>
      <c r="H11" s="8">
        <v>0</v>
      </c>
      <c r="I11" s="8">
        <v>502745</v>
      </c>
      <c r="J11" s="8">
        <v>353816</v>
      </c>
      <c r="K11" s="8">
        <v>70078</v>
      </c>
      <c r="L11" s="46">
        <f t="shared" si="0"/>
        <v>1738279.7252700001</v>
      </c>
    </row>
    <row r="12" spans="1:12" ht="15.5" x14ac:dyDescent="0.35">
      <c r="A12" s="22" t="s">
        <v>31</v>
      </c>
      <c r="B12" s="12">
        <v>458363</v>
      </c>
      <c r="C12" s="11">
        <v>872638.08240999992</v>
      </c>
      <c r="D12" s="11">
        <v>3487293</v>
      </c>
      <c r="E12" s="11">
        <v>122363</v>
      </c>
      <c r="F12" s="11">
        <v>226751</v>
      </c>
      <c r="G12" s="11">
        <v>2451471.4811599995</v>
      </c>
      <c r="H12" s="11">
        <v>873021</v>
      </c>
      <c r="I12" s="11">
        <v>6656625</v>
      </c>
      <c r="J12" s="11">
        <v>6242249</v>
      </c>
      <c r="K12" s="11">
        <v>1592414</v>
      </c>
      <c r="L12" s="46">
        <f t="shared" si="0"/>
        <v>22983188.56357</v>
      </c>
    </row>
    <row r="13" spans="1:12" ht="15.5" x14ac:dyDescent="0.35">
      <c r="A13" s="20" t="s">
        <v>32</v>
      </c>
      <c r="B13" s="14">
        <v>3</v>
      </c>
      <c r="C13" s="8">
        <v>0</v>
      </c>
      <c r="D13" s="8">
        <v>300000</v>
      </c>
      <c r="E13" s="8">
        <v>0</v>
      </c>
      <c r="F13" s="8">
        <v>3000</v>
      </c>
      <c r="G13" s="8"/>
      <c r="H13" s="8">
        <v>0</v>
      </c>
      <c r="I13" s="8">
        <v>15</v>
      </c>
      <c r="J13" s="8">
        <v>0</v>
      </c>
      <c r="K13" s="8">
        <v>0</v>
      </c>
      <c r="L13" s="46">
        <f t="shared" si="0"/>
        <v>303018</v>
      </c>
    </row>
    <row r="14" spans="1:12" ht="15.5" x14ac:dyDescent="0.35">
      <c r="A14" s="20" t="s">
        <v>33</v>
      </c>
      <c r="B14" s="14">
        <v>25023</v>
      </c>
      <c r="C14" s="8">
        <v>1086</v>
      </c>
      <c r="D14" s="8">
        <v>684882</v>
      </c>
      <c r="E14" s="8">
        <v>122013</v>
      </c>
      <c r="F14" s="8">
        <v>522</v>
      </c>
      <c r="G14" s="8">
        <v>1102156.98868</v>
      </c>
      <c r="H14" s="8">
        <v>537737</v>
      </c>
      <c r="I14" s="8">
        <v>1735533</v>
      </c>
      <c r="J14" s="8">
        <v>8129</v>
      </c>
      <c r="K14" s="8">
        <v>9950</v>
      </c>
      <c r="L14" s="46">
        <f t="shared" si="0"/>
        <v>4227031.9886799995</v>
      </c>
    </row>
    <row r="15" spans="1:12" ht="15.5" x14ac:dyDescent="0.35">
      <c r="A15" s="27" t="s">
        <v>34</v>
      </c>
      <c r="B15" s="14">
        <v>44</v>
      </c>
      <c r="C15" s="24">
        <v>2.9999999999999997E-5</v>
      </c>
      <c r="D15" s="24">
        <v>672993</v>
      </c>
      <c r="E15" s="24">
        <v>0</v>
      </c>
      <c r="F15" s="24" t="s">
        <v>43</v>
      </c>
      <c r="G15" s="24">
        <v>942434.09982999996</v>
      </c>
      <c r="H15" s="24">
        <v>0</v>
      </c>
      <c r="I15" s="24">
        <v>1621118</v>
      </c>
      <c r="J15" s="24"/>
      <c r="K15" s="24"/>
      <c r="L15" s="46">
        <f t="shared" si="0"/>
        <v>3236589.09986</v>
      </c>
    </row>
    <row r="16" spans="1:12" ht="19.5" customHeight="1" x14ac:dyDescent="0.35">
      <c r="A16" s="25" t="s">
        <v>26</v>
      </c>
      <c r="B16" s="14">
        <v>19557</v>
      </c>
      <c r="C16" s="26">
        <v>34602.835400000004</v>
      </c>
      <c r="D16" s="26">
        <v>402018</v>
      </c>
      <c r="E16" s="26">
        <v>0</v>
      </c>
      <c r="F16" s="26">
        <v>2624</v>
      </c>
      <c r="G16" s="26">
        <v>122902.60302000001</v>
      </c>
      <c r="H16" s="26">
        <v>259600</v>
      </c>
      <c r="I16" s="26">
        <v>142559</v>
      </c>
      <c r="J16" s="26">
        <v>434856</v>
      </c>
      <c r="K16" s="26">
        <v>103984</v>
      </c>
      <c r="L16" s="46">
        <f t="shared" si="0"/>
        <v>1522703.43842</v>
      </c>
    </row>
    <row r="17" spans="1:12" ht="15.5" x14ac:dyDescent="0.35">
      <c r="A17" s="20" t="s">
        <v>27</v>
      </c>
      <c r="B17" s="14">
        <v>833</v>
      </c>
      <c r="C17" s="8">
        <v>7541.3376499999995</v>
      </c>
      <c r="D17" s="8">
        <v>21171</v>
      </c>
      <c r="E17" s="8">
        <v>268</v>
      </c>
      <c r="F17" s="8">
        <v>828</v>
      </c>
      <c r="G17" s="8">
        <v>19692.609049999999</v>
      </c>
      <c r="H17" s="8">
        <v>201</v>
      </c>
      <c r="I17" s="8">
        <v>117715</v>
      </c>
      <c r="J17" s="8">
        <v>235076</v>
      </c>
      <c r="K17" s="8">
        <v>59446</v>
      </c>
      <c r="L17" s="46">
        <f t="shared" si="0"/>
        <v>462771.94669999997</v>
      </c>
    </row>
    <row r="18" spans="1:12" ht="15.5" x14ac:dyDescent="0.35">
      <c r="A18" s="20" t="s">
        <v>35</v>
      </c>
      <c r="B18" s="14">
        <v>171598</v>
      </c>
      <c r="C18" s="8">
        <v>615041.29432999995</v>
      </c>
      <c r="D18" s="8">
        <v>781093</v>
      </c>
      <c r="E18" s="8">
        <v>82</v>
      </c>
      <c r="F18" s="8">
        <v>35783</v>
      </c>
      <c r="G18" s="8">
        <v>868099.11853999959</v>
      </c>
      <c r="H18" s="8">
        <v>75390</v>
      </c>
      <c r="I18" s="8">
        <v>1486510</v>
      </c>
      <c r="J18" s="8">
        <v>1244450</v>
      </c>
      <c r="K18" s="8">
        <v>267285</v>
      </c>
      <c r="L18" s="46">
        <f t="shared" si="0"/>
        <v>5545331.4128699992</v>
      </c>
    </row>
    <row r="19" spans="1:12" ht="15.5" x14ac:dyDescent="0.35">
      <c r="A19" s="20" t="s">
        <v>29</v>
      </c>
      <c r="B19" s="14">
        <v>241349</v>
      </c>
      <c r="C19" s="8">
        <v>214366.61502999999</v>
      </c>
      <c r="D19" s="8">
        <v>1298129</v>
      </c>
      <c r="E19" s="8">
        <v>0</v>
      </c>
      <c r="F19" s="8">
        <v>183994</v>
      </c>
      <c r="G19" s="8">
        <v>338620.16187000001</v>
      </c>
      <c r="H19" s="8">
        <v>93</v>
      </c>
      <c r="I19" s="8">
        <v>3174293</v>
      </c>
      <c r="J19" s="8">
        <v>4319738</v>
      </c>
      <c r="K19" s="8">
        <v>1151749</v>
      </c>
      <c r="L19" s="46">
        <f t="shared" si="0"/>
        <v>10922331.776900001</v>
      </c>
    </row>
    <row r="20" spans="1:12" ht="15.5" x14ac:dyDescent="0.35">
      <c r="A20" s="20" t="s">
        <v>36</v>
      </c>
      <c r="B20" s="14">
        <v>3764</v>
      </c>
      <c r="C20" s="8">
        <v>33402</v>
      </c>
      <c r="D20" s="8">
        <v>38761</v>
      </c>
      <c r="E20" s="8">
        <v>0</v>
      </c>
      <c r="F20" s="8">
        <v>296</v>
      </c>
      <c r="G20" s="8">
        <v>98061.073419999899</v>
      </c>
      <c r="H20" s="8">
        <v>0</v>
      </c>
      <c r="I20" s="8">
        <v>49204</v>
      </c>
      <c r="J20" s="8">
        <v>75370</v>
      </c>
      <c r="K20" s="8">
        <v>19308</v>
      </c>
      <c r="L20" s="46">
        <f t="shared" si="0"/>
        <v>318166.07341999991</v>
      </c>
    </row>
    <row r="21" spans="1:12" ht="15.5" x14ac:dyDescent="0.35">
      <c r="A21" s="20" t="s">
        <v>37</v>
      </c>
      <c r="B21" s="14">
        <v>269442</v>
      </c>
      <c r="C21" s="8">
        <v>634308.18678999995</v>
      </c>
      <c r="D21" s="8">
        <v>2403761</v>
      </c>
      <c r="E21" s="8">
        <v>15077</v>
      </c>
      <c r="F21" s="8">
        <v>147408</v>
      </c>
      <c r="G21" s="8">
        <v>1460870</v>
      </c>
      <c r="H21" s="8">
        <v>0</v>
      </c>
      <c r="I21" s="8">
        <v>3461747</v>
      </c>
      <c r="J21" s="8">
        <v>2453601.8091124999</v>
      </c>
      <c r="K21" s="8">
        <v>1082220</v>
      </c>
      <c r="L21" s="46">
        <f t="shared" si="0"/>
        <v>11928434.995902501</v>
      </c>
    </row>
    <row r="22" spans="1:12" ht="15.5" x14ac:dyDescent="0.35">
      <c r="A22" s="2"/>
      <c r="B22" s="9"/>
      <c r="C22" s="9"/>
      <c r="D22" s="9"/>
      <c r="E22" s="9"/>
      <c r="F22" s="9"/>
      <c r="G22" s="10"/>
      <c r="H22" s="9"/>
      <c r="I22" s="9"/>
      <c r="J22" s="9"/>
      <c r="K22" s="9"/>
    </row>
    <row r="23" spans="1:12" ht="15.5" x14ac:dyDescent="0.35">
      <c r="A23" s="7" t="s">
        <v>38</v>
      </c>
      <c r="B23" s="4"/>
      <c r="C23" s="4"/>
      <c r="D23" s="4"/>
      <c r="E23" s="4"/>
      <c r="F23" s="4"/>
      <c r="G23" s="4"/>
      <c r="H23" s="4"/>
      <c r="I23" s="4"/>
      <c r="J23" s="4"/>
      <c r="K23" s="4"/>
    </row>
    <row r="24" spans="1:12" ht="15.5" x14ac:dyDescent="0.35">
      <c r="A24" s="6" t="s">
        <v>40</v>
      </c>
      <c r="B24" s="3"/>
      <c r="C24" s="3"/>
      <c r="D24" s="3"/>
      <c r="E24" s="3"/>
      <c r="F24" s="3"/>
      <c r="G24" s="3"/>
      <c r="H24" s="3"/>
      <c r="I24" s="3"/>
      <c r="J24" s="3"/>
      <c r="K24" s="3"/>
    </row>
    <row r="25" spans="1:12" ht="15.5" x14ac:dyDescent="0.35">
      <c r="A25" s="15" t="s">
        <v>50</v>
      </c>
    </row>
    <row r="27" spans="1:12" x14ac:dyDescent="0.35">
      <c r="A27" s="45" t="s">
        <v>51</v>
      </c>
    </row>
  </sheetData>
  <mergeCells count="1">
    <mergeCell ref="A1:K4"/>
  </mergeCells>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LT</vt:lpstr>
      <vt:lpstr>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LBA</dc:creator>
  <cp:lastModifiedBy>Valeriya Kuznetsova</cp:lastModifiedBy>
  <cp:lastPrinted>2015-05-12T10:21:28Z</cp:lastPrinted>
  <dcterms:created xsi:type="dcterms:W3CDTF">2015-05-05T06:18:10Z</dcterms:created>
  <dcterms:modified xsi:type="dcterms:W3CDTF">2020-10-09T13:38:05Z</dcterms:modified>
</cp:coreProperties>
</file>