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 name="Sheet1" sheetId="3" r:id="rId3"/>
  </sheets>
  <definedNames/>
  <calcPr fullCalcOnLoad="1"/>
</workbook>
</file>

<file path=xl/sharedStrings.xml><?xml version="1.0" encoding="utf-8"?>
<sst xmlns="http://schemas.openxmlformats.org/spreadsheetml/2006/main" count="158" uniqueCount="138">
  <si>
    <t xml:space="preserve">       - būsto paskolos</t>
  </si>
  <si>
    <t>Paaiškinimai</t>
  </si>
  <si>
    <t>Valdžios institucijoms</t>
  </si>
  <si>
    <t>Valstybės ir savivaldybės įmonėms</t>
  </si>
  <si>
    <t>Finansų institucijoms</t>
  </si>
  <si>
    <t>Privačioms įmonėms</t>
  </si>
  <si>
    <t>Fiziniams asmenims</t>
  </si>
  <si>
    <t>SKOLOS BANKAMS IR KITOMS KREDITO ĮSTAIGOMS</t>
  </si>
  <si>
    <t>Suteiktos finansinės garantijos</t>
  </si>
  <si>
    <t xml:space="preserve">     - iš jų Įsiskolinimai patronuojančiam bankui ar kitai patronuojančiai kredito bei finansų institucijai</t>
  </si>
  <si>
    <t xml:space="preserve">       - overdraftai sąskaitose ir kortelėse</t>
  </si>
  <si>
    <t xml:space="preserve">     - fizinių asmenų indėliai</t>
  </si>
  <si>
    <t>iš jų Valdžios institucijų</t>
  </si>
  <si>
    <t>iš jų Valstybės ir savivaldybės įmonių</t>
  </si>
  <si>
    <t>iš jų Finansų institucijų</t>
  </si>
  <si>
    <t>iš jų Privačių įmonių</t>
  </si>
  <si>
    <t>iš jų Fizinių asmenų</t>
  </si>
  <si>
    <t>Banko išleisti akredityvai</t>
  </si>
  <si>
    <t>Pagrindiniai bankų veiklos rodikliai</t>
  </si>
  <si>
    <t>Pavadinimas</t>
  </si>
  <si>
    <t>KLIENTAMS SUTEIKTOS PASKOLOS (atėmus specialiuosius atidėjimus, pridėjus sukauptas palūkanas ir atėmus administravimo mokestį</t>
  </si>
  <si>
    <t>Išperkamoji nuoma</t>
  </si>
  <si>
    <t>INDĖLIAI (su sukauptomis palūkanomis)</t>
  </si>
  <si>
    <t>Išperkamoji nuoma fiziniams asmenims (atėmus specialiuosius atidėjimus, pridėjus sukauptas palūkanas ir atėmus administravimo mokestį)</t>
  </si>
  <si>
    <t>Išperkamoji nuoma juridiniams asmenims (atėmus specialiuosius atidėjimus, pridėjus sukauptas palūkanas ir atėmus administravimo mokestį)</t>
  </si>
  <si>
    <t xml:space="preserve">       - kredito linijos ir overdraftai</t>
  </si>
  <si>
    <t xml:space="preserve">       - ilgalaikės paskolos</t>
  </si>
  <si>
    <t xml:space="preserve">       - garantijos, akredityvai, inkaso</t>
  </si>
  <si>
    <t xml:space="preserve">       - skaičius (vnt.)</t>
  </si>
  <si>
    <t xml:space="preserve">       - bendra suma</t>
  </si>
  <si>
    <t xml:space="preserve">       - finansuojama suma</t>
  </si>
  <si>
    <t>Naujai pasirašytų išperkamosios nuomos sutarčių:</t>
  </si>
  <si>
    <t>To General government institutions</t>
  </si>
  <si>
    <t>To Enterprises of state and municipalities</t>
  </si>
  <si>
    <t>To Financial institutions</t>
  </si>
  <si>
    <t>To Private legal entities</t>
  </si>
  <si>
    <t>To Individuals</t>
  </si>
  <si>
    <t>Leasing</t>
  </si>
  <si>
    <t>LIABILITIES TO BANKS AND OTHER CREDIT INSTITUTIONS</t>
  </si>
  <si>
    <t xml:space="preserve">     - o/w: Liabilities to parent banks and other financial institutions</t>
  </si>
  <si>
    <t>DEPOSITS</t>
  </si>
  <si>
    <t>Of General government institutions</t>
  </si>
  <si>
    <t>Of Enterprises of state and municipalities</t>
  </si>
  <si>
    <t>Of Financial institutions</t>
  </si>
  <si>
    <t>Of Private legal entities</t>
  </si>
  <si>
    <t>Of Individuals</t>
  </si>
  <si>
    <t>Guarantees and warrantees</t>
  </si>
  <si>
    <t>Commitments to issue letters of credit</t>
  </si>
  <si>
    <t xml:space="preserve">     - Individuals</t>
  </si>
  <si>
    <t xml:space="preserve">       - Housing loans</t>
  </si>
  <si>
    <t xml:space="preserve">       - Overdrafts in accounts and cards</t>
  </si>
  <si>
    <t xml:space="preserve">       - credit lines and overdrafts</t>
  </si>
  <si>
    <t xml:space="preserve">       - long-term loans</t>
  </si>
  <si>
    <t xml:space="preserve">       - Guarantees, letters of credit, caching</t>
  </si>
  <si>
    <t>New Leasing Contracts:</t>
  </si>
  <si>
    <t xml:space="preserve">       - number (units)</t>
  </si>
  <si>
    <t xml:space="preserve">       - total amount</t>
  </si>
  <si>
    <t xml:space="preserve">       - financed amount</t>
  </si>
  <si>
    <t>Explanations</t>
  </si>
  <si>
    <t>Risk-weighted Assets (RWA)</t>
  </si>
  <si>
    <t>Leasing to legal customers (exlcuding spes. reserves (provisions), administrartion fee, including acrrued interest)</t>
  </si>
  <si>
    <t>Loans to legal customers (exlcuding spes. reserves (provisions), administrartion fee, including acrrued interest)</t>
  </si>
  <si>
    <t>Leasing to private customers (exlcuding spes. reserves (provisions), administrartion fee, including acrrued interest)</t>
  </si>
  <si>
    <t>Loans to private customers (exlcuding spes. reserves (provisions), administrartion fee, including acrrued interest)</t>
  </si>
  <si>
    <t>New loans agreements to private customers in nominal values, excluding leasing</t>
  </si>
  <si>
    <t>New loans agreements including increases of existing agreements to legal entities in nominal values, excluding extensions and leasing</t>
  </si>
  <si>
    <t>LOANS ISSUED TO CUSTOMERS (exlcuding spes. reserves (provisions), administrartion fee, including acrrued interest)</t>
  </si>
  <si>
    <t>Viso</t>
  </si>
  <si>
    <t>Danske Bank A/S Lietuvos filialas, grupės duomenys</t>
  </si>
  <si>
    <t>AB DNB bankas, grupės duomenys</t>
  </si>
  <si>
    <t>UAB Medicinos bankas, grupės duomenys</t>
  </si>
  <si>
    <t>AB Citadelė bankas, grupės duomenys</t>
  </si>
  <si>
    <t>AB SEB bankas, grupės duomenys</t>
  </si>
  <si>
    <t>Swedbank, AB, grupės duomenys</t>
  </si>
  <si>
    <t>Pohjola Bank Plc Lietuvos filialas, grupės duomenys</t>
  </si>
  <si>
    <r>
      <t xml:space="preserve">Indėliai iki pareikalavimo </t>
    </r>
    <r>
      <rPr>
        <i/>
        <sz val="12"/>
        <rFont val="Calibri"/>
        <family val="2"/>
      </rPr>
      <t>(su sukauptomis palūkanomis)</t>
    </r>
  </si>
  <si>
    <r>
      <t xml:space="preserve">     - juridinių asmenų indėliai</t>
    </r>
    <r>
      <rPr>
        <vertAlign val="superscript"/>
        <sz val="12"/>
        <rFont val="Calibri"/>
        <family val="2"/>
      </rPr>
      <t>1</t>
    </r>
    <r>
      <rPr>
        <sz val="12"/>
        <rFont val="Calibri"/>
        <family val="2"/>
      </rPr>
      <t xml:space="preserve"> </t>
    </r>
    <r>
      <rPr>
        <i/>
        <sz val="12"/>
        <rFont val="Calibri"/>
        <family val="2"/>
      </rPr>
      <t>(finansinių institucijų indėliai neįtraukiami)</t>
    </r>
  </si>
  <si>
    <r>
      <t xml:space="preserve">Terminuotieji indėliai </t>
    </r>
    <r>
      <rPr>
        <i/>
        <sz val="12"/>
        <rFont val="Calibri"/>
        <family val="2"/>
      </rPr>
      <t>(su sukauptomis palūkanomis), čia patenka vienos nakties indėliai</t>
    </r>
  </si>
  <si>
    <r>
      <t xml:space="preserve">Specialieji skolinimosi fondai </t>
    </r>
    <r>
      <rPr>
        <b/>
        <i/>
        <vertAlign val="superscript"/>
        <sz val="12"/>
        <rFont val="Calibri"/>
        <family val="2"/>
      </rPr>
      <t>1</t>
    </r>
    <r>
      <rPr>
        <i/>
        <sz val="12"/>
        <rFont val="Calibri"/>
        <family val="2"/>
      </rPr>
      <t>(indėlių dalis)</t>
    </r>
  </si>
  <si>
    <r>
      <t>Paskolos fiziniams asmenims</t>
    </r>
    <r>
      <rPr>
        <b/>
        <i/>
        <vertAlign val="superscript"/>
        <sz val="12"/>
        <rFont val="Calibri"/>
        <family val="2"/>
      </rPr>
      <t>2</t>
    </r>
    <r>
      <rPr>
        <b/>
        <i/>
        <sz val="12"/>
        <rFont val="Calibri"/>
        <family val="2"/>
      </rPr>
      <t xml:space="preserve"> (atėmus specialiuosius atidėjimus, pridėjus sukauptas palūkanas ir atėmus administravimo mokestį), be išperkamosios nuomos</t>
    </r>
  </si>
  <si>
    <r>
      <t xml:space="preserve">       - vartojamosios paskolos</t>
    </r>
    <r>
      <rPr>
        <vertAlign val="superscript"/>
        <sz val="12"/>
        <rFont val="Calibri"/>
        <family val="2"/>
      </rPr>
      <t>3</t>
    </r>
  </si>
  <si>
    <r>
      <t xml:space="preserve">       - kitos paskolos</t>
    </r>
    <r>
      <rPr>
        <vertAlign val="superscript"/>
        <sz val="12"/>
        <rFont val="Calibri"/>
        <family val="2"/>
      </rPr>
      <t>4</t>
    </r>
  </si>
  <si>
    <r>
      <t>Paskolos juridiniams asmenims</t>
    </r>
    <r>
      <rPr>
        <b/>
        <i/>
        <vertAlign val="superscript"/>
        <sz val="12"/>
        <rFont val="Calibri"/>
        <family val="2"/>
      </rPr>
      <t>5</t>
    </r>
    <r>
      <rPr>
        <b/>
        <i/>
        <sz val="12"/>
        <rFont val="Calibri"/>
        <family val="2"/>
      </rPr>
      <t xml:space="preserve"> (atėmus specialiuosius atidėjimus, pridėjus sukauptas palūkanas ir atėmus administravimo mokestį), be išperkamosios nuomos</t>
    </r>
  </si>
  <si>
    <r>
      <t>Naujai pasirašytos paskolų sutartys be pratęsimų su esamų sutarčių padidinimais  juridiniams asmenims</t>
    </r>
    <r>
      <rPr>
        <b/>
        <i/>
        <vertAlign val="superscript"/>
        <sz val="12"/>
        <rFont val="Calibri"/>
        <family val="2"/>
      </rPr>
      <t>5</t>
    </r>
    <r>
      <rPr>
        <b/>
        <i/>
        <sz val="12"/>
        <rFont val="Calibri"/>
        <family val="2"/>
      </rPr>
      <t xml:space="preserve"> nominalia verte, be išperkamosios nuomos</t>
    </r>
  </si>
  <si>
    <r>
      <t>Naujai pasirašytos paskolų sutartys fiziniams asmenims</t>
    </r>
    <r>
      <rPr>
        <b/>
        <i/>
        <vertAlign val="superscript"/>
        <sz val="12"/>
        <rFont val="Calibri"/>
        <family val="2"/>
      </rPr>
      <t>2</t>
    </r>
    <r>
      <rPr>
        <b/>
        <i/>
        <sz val="12"/>
        <rFont val="Calibri"/>
        <family val="2"/>
      </rPr>
      <t xml:space="preserve"> nominalia verte, be išperkamosios nuomos</t>
    </r>
  </si>
  <si>
    <r>
      <t>Išleistų strūkturizuotų finansinių priemonių vertė</t>
    </r>
    <r>
      <rPr>
        <b/>
        <i/>
        <vertAlign val="superscript"/>
        <sz val="12"/>
        <rFont val="Calibri"/>
        <family val="2"/>
      </rPr>
      <t>6</t>
    </r>
  </si>
  <si>
    <r>
      <t>Fizinių asmenų įsigytų strūkturizuotų finansinių priemonių</t>
    </r>
    <r>
      <rPr>
        <vertAlign val="superscript"/>
        <sz val="12"/>
        <rFont val="Calibri"/>
        <family val="2"/>
      </rPr>
      <t>7</t>
    </r>
    <r>
      <rPr>
        <sz val="12"/>
        <rFont val="Calibri"/>
        <family val="2"/>
      </rPr>
      <t xml:space="preserve"> ve</t>
    </r>
    <r>
      <rPr>
        <u val="single"/>
        <sz val="12"/>
        <rFont val="Calibri"/>
        <family val="2"/>
      </rPr>
      <t>r</t>
    </r>
    <r>
      <rPr>
        <sz val="12"/>
        <rFont val="Calibri"/>
        <family val="2"/>
      </rPr>
      <t>tė</t>
    </r>
  </si>
  <si>
    <r>
      <t>Juridinių asmenų įsigytų strūkturizuotų finansinių priemonių</t>
    </r>
    <r>
      <rPr>
        <vertAlign val="superscript"/>
        <sz val="12"/>
        <rFont val="Calibri"/>
        <family val="2"/>
      </rPr>
      <t>7</t>
    </r>
    <r>
      <rPr>
        <sz val="12"/>
        <rFont val="Calibri"/>
        <family val="2"/>
      </rPr>
      <t xml:space="preserve"> vertė</t>
    </r>
  </si>
  <si>
    <r>
      <t xml:space="preserve">     - iš jų grupės įmonės</t>
    </r>
    <r>
      <rPr>
        <vertAlign val="superscript"/>
        <sz val="12"/>
        <rFont val="Calibri"/>
        <family val="2"/>
      </rPr>
      <t>8</t>
    </r>
    <r>
      <rPr>
        <sz val="12"/>
        <rFont val="Calibri"/>
        <family val="2"/>
      </rPr>
      <t xml:space="preserve"> įsigijo</t>
    </r>
  </si>
  <si>
    <r>
      <t>Naujai išleistų strūkturizuotų finansinių priemonių vertė</t>
    </r>
    <r>
      <rPr>
        <b/>
        <i/>
        <vertAlign val="superscript"/>
        <sz val="12"/>
        <rFont val="Calibri"/>
        <family val="2"/>
      </rPr>
      <t>9</t>
    </r>
  </si>
  <si>
    <r>
      <t>1</t>
    </r>
    <r>
      <rPr>
        <sz val="12"/>
        <rFont val="Calibri"/>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</si>
  <si>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Calibri"/>
        <family val="2"/>
      </rPr>
      <t xml:space="preserve"> - čia fiziniams asmenims indvidualios įmonės, ūkininkai, patentininkai, namų ūkius aptarnaujančios įmonės nepriskiriamos.</t>
    </r>
  </si>
  <si>
    <r>
      <t>3</t>
    </r>
    <r>
      <rPr>
        <sz val="12"/>
        <rFont val="Calibri"/>
        <family val="2"/>
      </rPr>
      <t xml:space="preserve"> - paskolos be užstato, be konkrečios paskirties.</t>
    </r>
  </si>
  <si>
    <r>
      <rPr>
        <vertAlign val="superscript"/>
        <sz val="12"/>
        <rFont val="Calibri"/>
        <family val="2"/>
      </rPr>
      <t>4</t>
    </r>
    <r>
      <rPr>
        <sz val="12"/>
        <rFont val="Calibri"/>
        <family val="2"/>
      </rPr>
      <t xml:space="preserve"> -  kitos paskolos fiziniams asmenims, nepriskiriamos būsto ir vartojamosioms paskoloms, studentams suteiktos paskolos priskiriamos.</t>
    </r>
  </si>
  <si>
    <r>
      <t>5</t>
    </r>
    <r>
      <rPr>
        <sz val="12"/>
        <rFont val="Calibri"/>
        <family val="2"/>
      </rPr>
      <t xml:space="preserve"> - paskolos juridiniams asmenims, tame tarpe fin. institucijoms, neįtraukiant grupės įmonių.</t>
    </r>
  </si>
  <si>
    <r>
      <t xml:space="preserve">6 - </t>
    </r>
    <r>
      <rPr>
        <sz val="12"/>
        <rFont val="Calibri"/>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</si>
  <si>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Calibri"/>
        <family val="2"/>
      </rPr>
      <t>Struktūrizuotos finansinės priemonės - tai investicinis produktas, kurio pajamingumas kinta priklausomai nuo finansinio turto,
išvestinės finansinės priemonės ar kito turto kainos pokyčių investavimo periodu.</t>
    </r>
  </si>
  <si>
    <r>
      <t>8</t>
    </r>
    <r>
      <rPr>
        <sz val="12"/>
        <rFont val="Calibri"/>
        <family val="2"/>
      </rPr>
      <t>Grupės įmonės – patronuojantis bankas, kitos patronuojančio banko dukterinės įmonės.</t>
    </r>
  </si>
  <si>
    <r>
      <t>9</t>
    </r>
    <r>
      <rPr>
        <sz val="12"/>
        <rFont val="Calibri"/>
        <family val="2"/>
      </rPr>
      <t>Naujai išleistos struktūrizuotos finansinės priemonės – tai struktūrizuotos finansinės priemonės, kurios pradėjo galioti (prasidėjo terminas) per ataskaitinį laikotarpį.</t>
    </r>
  </si>
  <si>
    <r>
      <rPr>
        <vertAlign val="superscript"/>
        <sz val="12"/>
        <rFont val="Calibri"/>
        <family val="2"/>
      </rPr>
      <t>10</t>
    </r>
    <r>
      <rPr>
        <sz val="12"/>
        <rFont val="Calibri"/>
        <family val="2"/>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</si>
  <si>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Danske Bank A/S Lietuvos filialas, the group</t>
  </si>
  <si>
    <t>AB DNB bankas, the group</t>
  </si>
  <si>
    <t>UAB Medicinos bankas, the group</t>
  </si>
  <si>
    <t>AB Citadelė bankas, the group</t>
  </si>
  <si>
    <t>AB SEB bankas, the group</t>
  </si>
  <si>
    <t>Swedbank, AB, the group</t>
  </si>
  <si>
    <t>AB Šiaulių bankas, the group</t>
  </si>
  <si>
    <r>
      <t xml:space="preserve">Demand deposits </t>
    </r>
    <r>
      <rPr>
        <i/>
        <sz val="12"/>
        <rFont val="Calibri"/>
        <family val="2"/>
      </rPr>
      <t>(including specific provisions)</t>
    </r>
  </si>
  <si>
    <r>
      <t xml:space="preserve">     - Legal entities</t>
    </r>
    <r>
      <rPr>
        <vertAlign val="superscript"/>
        <sz val="12"/>
        <rFont val="Calibri"/>
        <family val="2"/>
      </rPr>
      <t>1</t>
    </r>
    <r>
      <rPr>
        <sz val="12"/>
        <rFont val="Calibri"/>
        <family val="2"/>
      </rPr>
      <t xml:space="preserve"> </t>
    </r>
    <r>
      <rPr>
        <i/>
        <sz val="12"/>
        <rFont val="Calibri"/>
        <family val="2"/>
      </rPr>
      <t>(except deposits of financial institutions)</t>
    </r>
  </si>
  <si>
    <r>
      <t xml:space="preserve">Deposits with agreed maturity </t>
    </r>
    <r>
      <rPr>
        <i/>
        <sz val="12"/>
        <rFont val="Calibri"/>
        <family val="2"/>
      </rPr>
      <t>(including specific provisions), including overnight deposits</t>
    </r>
  </si>
  <si>
    <r>
      <t xml:space="preserve">Specific and lending funds </t>
    </r>
    <r>
      <rPr>
        <b/>
        <i/>
        <vertAlign val="superscript"/>
        <sz val="12"/>
        <rFont val="Calibri"/>
        <family val="2"/>
      </rPr>
      <t>1</t>
    </r>
    <r>
      <rPr>
        <i/>
        <sz val="12"/>
        <rFont val="Calibri"/>
        <family val="2"/>
      </rPr>
      <t>(partition of deposits)</t>
    </r>
  </si>
  <si>
    <r>
      <t xml:space="preserve">       - Consumer loans</t>
    </r>
    <r>
      <rPr>
        <vertAlign val="superscript"/>
        <sz val="12"/>
        <rFont val="Calibri"/>
        <family val="2"/>
      </rPr>
      <t>3</t>
    </r>
  </si>
  <si>
    <r>
      <t xml:space="preserve">       - Other loans</t>
    </r>
    <r>
      <rPr>
        <vertAlign val="superscript"/>
        <sz val="12"/>
        <rFont val="Calibri"/>
        <family val="2"/>
      </rPr>
      <t>4</t>
    </r>
  </si>
  <si>
    <r>
      <t>Issued structural financial instruments</t>
    </r>
    <r>
      <rPr>
        <b/>
        <i/>
        <vertAlign val="superscript"/>
        <sz val="12"/>
        <rFont val="Calibri"/>
        <family val="2"/>
      </rPr>
      <t>6</t>
    </r>
  </si>
  <si>
    <r>
      <t>Value of Composed financial instruments of Individuals</t>
    </r>
    <r>
      <rPr>
        <vertAlign val="superscript"/>
        <sz val="12"/>
        <rFont val="Calibri"/>
        <family val="2"/>
      </rPr>
      <t>7</t>
    </r>
    <r>
      <rPr>
        <sz val="12"/>
        <rFont val="Calibri"/>
        <family val="2"/>
      </rPr>
      <t xml:space="preserve"> </t>
    </r>
  </si>
  <si>
    <r>
      <t>Value of Composed financial instruments of Legal Entities</t>
    </r>
    <r>
      <rPr>
        <vertAlign val="superscript"/>
        <sz val="12"/>
        <rFont val="Calibri"/>
        <family val="2"/>
      </rPr>
      <t>7</t>
    </r>
    <r>
      <rPr>
        <sz val="12"/>
        <rFont val="Calibri"/>
        <family val="2"/>
      </rPr>
      <t xml:space="preserve"> </t>
    </r>
  </si>
  <si>
    <r>
      <t xml:space="preserve">     - o/w companies of the Group has purchased</t>
    </r>
    <r>
      <rPr>
        <vertAlign val="superscript"/>
        <sz val="12"/>
        <rFont val="Calibri"/>
        <family val="2"/>
      </rPr>
      <t>8</t>
    </r>
    <r>
      <rPr>
        <sz val="12"/>
        <rFont val="Calibri"/>
        <family val="2"/>
      </rPr>
      <t xml:space="preserve"> </t>
    </r>
  </si>
  <si>
    <r>
      <t>New Issued structural financial instruments</t>
    </r>
    <r>
      <rPr>
        <b/>
        <i/>
        <vertAlign val="superscript"/>
        <sz val="12"/>
        <rFont val="Calibri"/>
        <family val="2"/>
      </rPr>
      <t>9</t>
    </r>
  </si>
  <si>
    <r>
      <t>1</t>
    </r>
    <r>
      <rPr>
        <sz val="12"/>
        <rFont val="Calibri"/>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</si>
  <si>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2"/>
        <rFont val="Calibri"/>
        <family val="2"/>
      </rPr>
      <t xml:space="preserve"> -</t>
    </r>
    <r>
      <rPr>
        <sz val="12"/>
        <color indexed="17"/>
        <rFont val="Calibri"/>
        <family val="2"/>
      </rPr>
      <t xml:space="preserve"> </t>
    </r>
    <r>
      <rPr>
        <sz val="12"/>
        <rFont val="Calibri"/>
        <family val="2"/>
      </rPr>
      <t>except individual enterprises, farmers, individuals working with patents, household service enterprises.</t>
    </r>
  </si>
  <si>
    <r>
      <t>3</t>
    </r>
    <r>
      <rPr>
        <sz val="12"/>
        <rFont val="Calibri"/>
        <family val="2"/>
      </rPr>
      <t xml:space="preserve"> - loans without deposit, without purpose.</t>
    </r>
  </si>
  <si>
    <r>
      <t>4</t>
    </r>
    <r>
      <rPr>
        <sz val="12"/>
        <rFont val="Calibri"/>
        <family val="2"/>
      </rPr>
      <t xml:space="preserve"> - other loans to Individuals, except housing or consumer loans, student loans included.</t>
    </r>
  </si>
  <si>
    <r>
      <t>5</t>
    </r>
    <r>
      <rPr>
        <sz val="12"/>
        <rFont val="Calibri"/>
        <family val="2"/>
      </rPr>
      <t xml:space="preserve"> - loans to legal entities also financial institutions, except group companies.</t>
    </r>
  </si>
  <si>
    <r>
      <t>6</t>
    </r>
    <r>
      <rPr>
        <sz val="12"/>
        <rFont val="Calibri"/>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</si>
  <si>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2"/>
        <rFont val="Calibri"/>
        <family val="2"/>
      </rPr>
      <t xml:space="preserve"> Structural financial instruments - investment product with variable profitableness, depending on financial assets, derivative financial instruments or changes of the price of other assets at the period of investment. </t>
    </r>
  </si>
  <si>
    <r>
      <t>8</t>
    </r>
    <r>
      <rPr>
        <sz val="12"/>
        <rFont val="Calibri"/>
        <family val="2"/>
      </rPr>
      <t>Group companies - patronizing bank, subsidiary companies of patronizing bank.</t>
    </r>
  </si>
  <si>
    <r>
      <t>9</t>
    </r>
    <r>
      <rPr>
        <sz val="12"/>
        <rFont val="Calibri"/>
        <family val="2"/>
      </rPr>
      <t xml:space="preserve">New Issued structural financial instruments - structural financial instruments valid at current period. </t>
    </r>
  </si>
  <si>
    <t>Nordea Bank AB Lietuvos skyrius, grupės Lietuvoje duomenys*</t>
  </si>
  <si>
    <t>*Nordea grupės paskolų ir indėlių portfelių skaičiai pateikti pagal valdymo apskaitą, t.y. atėmus specialiuosius ir bendruosius atidėjinius, nepridėjus sukauptų palūkanų ir administracinio mokesčio.</t>
  </si>
  <si>
    <t>Nordea Bank AB Lietuvos skyrius, the group in Lithuania*</t>
  </si>
  <si>
    <t>*Nordea Group's loan and deposit portfolios is based on management accounts, which net of specific and general provisions, without the addition of accrued interest and administrative fees.</t>
  </si>
  <si>
    <t xml:space="preserve">Pagal riziką įvertintos pozicijos (angl. - RWA), šį rodiklį pateikti per 5 dienas po ketvirtinių COREP ataskaitų pateikimo Lietuvos bankui </t>
  </si>
  <si>
    <t>AB Šiaulių bankas, grupės duomenys</t>
  </si>
  <si>
    <t>Pohjola Bank Plc Lietuvos filialas, the group</t>
  </si>
  <si>
    <t>Pagal riziką įvertintos pozicijos (angl. - RWA)</t>
  </si>
  <si>
    <t xml:space="preserve">RWA </t>
  </si>
  <si>
    <r>
      <t xml:space="preserve">2014 m. IV </t>
    </r>
    <r>
      <rPr>
        <b/>
        <sz val="16"/>
        <color indexed="8"/>
        <rFont val="Calibri"/>
        <family val="2"/>
      </rPr>
      <t>ketv. pabaigoje, tūkst. Lt</t>
    </r>
  </si>
  <si>
    <t>IV quarter 2014 (end of period), thousands LTL</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</si>
</sst>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6">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4"/>
      <name val="Arial"/>
      <family val="2"/>
    </font>
    <font>
      <vertAlign val="superscript"/>
      <sz val="12"/>
      <name val="Calibri"/>
      <family val="2"/>
    </font>
    <font>
      <sz val="12"/>
      <name val="Calibri"/>
      <family val="2"/>
    </font>
    <font>
      <b/>
      <i/>
      <sz val="12"/>
      <name val="Calibri"/>
      <family val="2"/>
    </font>
    <font>
      <i/>
      <sz val="12"/>
      <name val="Calibri"/>
      <family val="2"/>
    </font>
    <font>
      <b/>
      <i/>
      <vertAlign val="superscript"/>
      <sz val="12"/>
      <name val="Calibri"/>
      <family val="2"/>
    </font>
    <font>
      <u val="single"/>
      <sz val="12"/>
      <name val="Calibri"/>
      <family val="2"/>
    </font>
    <font>
      <sz val="12"/>
      <color indexed="17"/>
      <name val="Calibri"/>
      <family val="2"/>
    </font>
    <font>
      <b/>
      <sz val="16"/>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color indexed="8"/>
      <name val="Calibri"/>
      <family val="2"/>
    </font>
    <font>
      <b/>
      <sz val="11"/>
      <name val="Calibri"/>
      <family val="2"/>
    </font>
    <font>
      <b/>
      <sz val="16"/>
      <name val="Calibri"/>
      <family val="2"/>
    </font>
    <font>
      <sz val="16"/>
      <name val="Calibri"/>
      <family val="2"/>
    </font>
    <font>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0" fontId="44" fillId="30"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1" borderId="1" applyNumberFormat="0" applyAlignment="0" applyProtection="0"/>
    <xf numFmtId="0" fontId="49" fillId="0" borderId="7" applyNumberFormat="0" applyFill="0" applyAlignment="0" applyProtection="0"/>
    <xf numFmtId="0" fontId="50" fillId="32" borderId="0" applyNumberFormat="0" applyBorder="0" applyAlignment="0" applyProtection="0"/>
    <xf numFmtId="0" fontId="0"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0" fontId="2" fillId="0" borderId="0">
      <alignment/>
      <protection/>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3" fillId="0" borderId="0" xfId="0" applyFont="1" applyFill="1" applyAlignment="1">
      <alignment/>
    </xf>
    <xf numFmtId="3" fontId="6" fillId="0" borderId="0" xfId="0" applyNumberFormat="1" applyFont="1" applyFill="1" applyAlignment="1">
      <alignment horizontal="right"/>
    </xf>
    <xf numFmtId="0" fontId="3" fillId="0" borderId="0" xfId="0" applyFont="1" applyFill="1" applyAlignment="1">
      <alignment wrapText="1"/>
    </xf>
    <xf numFmtId="0" fontId="32" fillId="0" borderId="0" xfId="0" applyFont="1" applyFill="1" applyAlignment="1">
      <alignment wrapText="1"/>
    </xf>
    <xf numFmtId="0" fontId="32" fillId="0" borderId="3" xfId="0" applyFont="1" applyFill="1" applyBorder="1" applyAlignment="1">
      <alignment horizontal="center" vertical="center"/>
    </xf>
    <xf numFmtId="49" fontId="8" fillId="0" borderId="3" xfId="0" applyNumberFormat="1" applyFont="1" applyFill="1" applyBorder="1" applyAlignment="1">
      <alignment wrapText="1"/>
    </xf>
    <xf numFmtId="0" fontId="8" fillId="0" borderId="3" xfId="0" applyFont="1" applyFill="1" applyBorder="1" applyAlignment="1">
      <alignment/>
    </xf>
    <xf numFmtId="0" fontId="8" fillId="0" borderId="3" xfId="0" applyFont="1" applyFill="1" applyBorder="1" applyAlignment="1">
      <alignment wrapText="1"/>
    </xf>
    <xf numFmtId="0" fontId="8" fillId="0" borderId="0" xfId="0" applyFont="1" applyFill="1" applyAlignment="1">
      <alignment/>
    </xf>
    <xf numFmtId="0" fontId="8" fillId="0" borderId="11" xfId="0" applyFont="1" applyFill="1" applyBorder="1" applyAlignment="1">
      <alignment/>
    </xf>
    <xf numFmtId="3" fontId="8" fillId="0" borderId="3" xfId="0" applyNumberFormat="1" applyFont="1" applyFill="1" applyBorder="1" applyAlignment="1">
      <alignment horizontal="left" wrapText="1"/>
    </xf>
    <xf numFmtId="3" fontId="8" fillId="0" borderId="12" xfId="0" applyNumberFormat="1" applyFont="1" applyFill="1" applyBorder="1" applyAlignment="1">
      <alignment horizontal="left" wrapText="1"/>
    </xf>
    <xf numFmtId="3" fontId="8" fillId="0" borderId="11" xfId="0" applyNumberFormat="1" applyFont="1" applyFill="1" applyBorder="1" applyAlignment="1">
      <alignment horizontal="left" wrapText="1"/>
    </xf>
    <xf numFmtId="3" fontId="9" fillId="0" borderId="13" xfId="0" applyNumberFormat="1" applyFont="1" applyFill="1" applyBorder="1" applyAlignment="1">
      <alignment horizontal="left" wrapText="1"/>
    </xf>
    <xf numFmtId="3" fontId="8" fillId="0" borderId="0" xfId="0" applyNumberFormat="1" applyFont="1" applyFill="1" applyBorder="1" applyAlignment="1">
      <alignment horizontal="left" wrapText="1"/>
    </xf>
    <xf numFmtId="0" fontId="8" fillId="0" borderId="3" xfId="0" applyFont="1" applyFill="1" applyBorder="1" applyAlignment="1">
      <alignment horizontal="left" wrapText="1"/>
    </xf>
    <xf numFmtId="0" fontId="9" fillId="34" borderId="3" xfId="0" applyFont="1" applyFill="1" applyBorder="1" applyAlignment="1">
      <alignment horizontal="left" wrapText="1"/>
    </xf>
    <xf numFmtId="0" fontId="8" fillId="0" borderId="0" xfId="0" applyFont="1" applyFill="1" applyBorder="1" applyAlignment="1">
      <alignment horizontal="left" wrapText="1"/>
    </xf>
    <xf numFmtId="0" fontId="9" fillId="34" borderId="14" xfId="0" applyFont="1" applyFill="1" applyBorder="1" applyAlignment="1">
      <alignment horizontal="left" wrapText="1" readingOrder="1"/>
    </xf>
    <xf numFmtId="0" fontId="55" fillId="34" borderId="3" xfId="0" applyFont="1" applyFill="1" applyBorder="1" applyAlignment="1">
      <alignment horizontal="left" vertical="top" wrapText="1"/>
    </xf>
    <xf numFmtId="3" fontId="8" fillId="0" borderId="3" xfId="0" applyNumberFormat="1" applyFont="1" applyFill="1" applyBorder="1" applyAlignment="1">
      <alignment wrapText="1"/>
    </xf>
    <xf numFmtId="3" fontId="8" fillId="0" borderId="3" xfId="0" applyNumberFormat="1" applyFont="1" applyFill="1" applyBorder="1" applyAlignment="1">
      <alignment horizontal="left"/>
    </xf>
    <xf numFmtId="0" fontId="8" fillId="0" borderId="3" xfId="0" applyFont="1" applyFill="1" applyBorder="1" applyAlignment="1">
      <alignment horizontal="left"/>
    </xf>
    <xf numFmtId="0" fontId="8" fillId="0" borderId="0" xfId="0" applyFont="1" applyFill="1" applyBorder="1" applyAlignment="1">
      <alignment horizontal="right"/>
    </xf>
    <xf numFmtId="0" fontId="7" fillId="0" borderId="0" xfId="0" applyFont="1" applyFill="1" applyAlignment="1">
      <alignment horizontal="left" wrapText="1"/>
    </xf>
    <xf numFmtId="0" fontId="8" fillId="0" borderId="0" xfId="0" applyFont="1" applyFill="1" applyAlignment="1">
      <alignment horizontal="left" wrapText="1"/>
    </xf>
    <xf numFmtId="3" fontId="8" fillId="0" borderId="0" xfId="0" applyNumberFormat="1" applyFont="1" applyFill="1" applyAlignment="1">
      <alignment horizontal="right"/>
    </xf>
    <xf numFmtId="3" fontId="32" fillId="0" borderId="12" xfId="0" applyNumberFormat="1" applyFont="1" applyFill="1" applyBorder="1" applyAlignment="1">
      <alignment horizontal="center" textRotation="90"/>
    </xf>
    <xf numFmtId="3" fontId="8" fillId="0" borderId="3"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1" xfId="0" applyNumberFormat="1" applyFont="1" applyFill="1" applyBorder="1" applyAlignment="1">
      <alignment/>
    </xf>
    <xf numFmtId="3" fontId="8" fillId="0" borderId="0"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8" fillId="34" borderId="3" xfId="0" applyNumberFormat="1" applyFont="1" applyFill="1" applyBorder="1" applyAlignment="1">
      <alignment horizontal="right"/>
    </xf>
    <xf numFmtId="3" fontId="8" fillId="34" borderId="3"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8" fillId="0" borderId="0" xfId="0" applyNumberFormat="1" applyFont="1" applyFill="1" applyAlignment="1">
      <alignment horizontal="right" wrapText="1"/>
    </xf>
    <xf numFmtId="3" fontId="32" fillId="34" borderId="12" xfId="0" applyNumberFormat="1" applyFont="1" applyFill="1" applyBorder="1" applyAlignment="1">
      <alignment horizontal="center" textRotation="90"/>
    </xf>
    <xf numFmtId="0" fontId="9" fillId="0" borderId="3" xfId="0" applyFont="1" applyFill="1" applyBorder="1" applyAlignment="1">
      <alignment horizontal="left" wrapText="1"/>
    </xf>
    <xf numFmtId="0" fontId="8" fillId="34" borderId="3" xfId="0" applyFont="1" applyFill="1" applyBorder="1" applyAlignment="1">
      <alignment horizontal="left" wrapText="1"/>
    </xf>
    <xf numFmtId="0" fontId="9" fillId="34" borderId="0" xfId="0" applyFont="1" applyFill="1" applyBorder="1" applyAlignment="1">
      <alignment horizontal="left" wrapText="1" readingOrder="1"/>
    </xf>
    <xf numFmtId="3" fontId="8" fillId="34" borderId="0" xfId="0" applyNumberFormat="1" applyFont="1" applyFill="1" applyBorder="1" applyAlignment="1">
      <alignment horizontal="right" vertical="center" wrapText="1"/>
    </xf>
    <xf numFmtId="0" fontId="8" fillId="34" borderId="3" xfId="0" applyFont="1" applyFill="1" applyBorder="1" applyAlignment="1">
      <alignment wrapText="1"/>
    </xf>
    <xf numFmtId="3" fontId="8" fillId="34" borderId="3" xfId="0" applyNumberFormat="1" applyFont="1" applyFill="1" applyBorder="1" applyAlignment="1">
      <alignment horizontal="center" wrapText="1"/>
    </xf>
    <xf numFmtId="3" fontId="8" fillId="34" borderId="3" xfId="0" applyNumberFormat="1" applyFont="1" applyFill="1" applyBorder="1" applyAlignment="1">
      <alignment horizontal="right" wrapText="1"/>
    </xf>
    <xf numFmtId="0" fontId="32" fillId="0" borderId="0" xfId="0" applyFont="1" applyFill="1" applyBorder="1" applyAlignment="1">
      <alignment horizontal="left"/>
    </xf>
    <xf numFmtId="3" fontId="32" fillId="34" borderId="12" xfId="0" applyNumberFormat="1" applyFont="1" applyFill="1" applyBorder="1" applyAlignment="1">
      <alignment horizontal="center" textRotation="90" wrapText="1"/>
    </xf>
    <xf numFmtId="0" fontId="34" fillId="0" borderId="0" xfId="0" applyFont="1" applyFill="1" applyBorder="1" applyAlignment="1">
      <alignment horizontal="left"/>
    </xf>
    <xf numFmtId="3" fontId="9" fillId="35" borderId="14" xfId="0" applyNumberFormat="1" applyFont="1" applyFill="1" applyBorder="1" applyAlignment="1">
      <alignment horizontal="left" wrapText="1"/>
    </xf>
    <xf numFmtId="3" fontId="8" fillId="35" borderId="3" xfId="0" applyNumberFormat="1" applyFont="1" applyFill="1" applyBorder="1" applyAlignment="1">
      <alignment horizontal="center" vertical="center" wrapText="1"/>
    </xf>
    <xf numFmtId="0" fontId="9" fillId="35" borderId="14" xfId="0" applyFont="1" applyFill="1" applyBorder="1" applyAlignment="1">
      <alignment horizontal="left" wrapText="1" readingOrder="1"/>
    </xf>
    <xf numFmtId="3" fontId="8" fillId="35" borderId="3" xfId="0" applyNumberFormat="1" applyFont="1" applyFill="1" applyBorder="1" applyAlignment="1">
      <alignment horizontal="right"/>
    </xf>
    <xf numFmtId="0" fontId="9" fillId="35" borderId="3" xfId="0" applyFont="1" applyFill="1" applyBorder="1" applyAlignment="1">
      <alignment horizontal="left" wrapText="1"/>
    </xf>
    <xf numFmtId="0" fontId="9" fillId="35" borderId="14" xfId="0" applyFont="1" applyFill="1" applyBorder="1" applyAlignment="1">
      <alignment horizontal="left" wrapText="1"/>
    </xf>
    <xf numFmtId="3" fontId="8" fillId="35" borderId="3" xfId="0" applyNumberFormat="1" applyFont="1" applyFill="1" applyBorder="1" applyAlignment="1">
      <alignment horizontal="right" wrapText="1"/>
    </xf>
    <xf numFmtId="0" fontId="8" fillId="0" borderId="0" xfId="0" applyFont="1" applyFill="1" applyAlignment="1">
      <alignment/>
    </xf>
    <xf numFmtId="0" fontId="7" fillId="0" borderId="0" xfId="0" applyFont="1" applyFill="1" applyAlignment="1">
      <alignment vertical="center"/>
    </xf>
    <xf numFmtId="192" fontId="8" fillId="0" borderId="0" xfId="0" applyNumberFormat="1" applyFont="1" applyFill="1" applyAlignment="1">
      <alignment vertical="center"/>
    </xf>
    <xf numFmtId="0" fontId="8" fillId="35" borderId="15" xfId="0" applyFont="1" applyFill="1" applyBorder="1" applyAlignment="1">
      <alignment wrapText="1"/>
    </xf>
    <xf numFmtId="0" fontId="8" fillId="35" borderId="3" xfId="0" applyFont="1" applyFill="1" applyBorder="1" applyAlignment="1">
      <alignment wrapText="1"/>
    </xf>
    <xf numFmtId="0" fontId="32" fillId="0" borderId="0" xfId="0" applyFont="1" applyFill="1" applyAlignment="1">
      <alignment/>
    </xf>
    <xf numFmtId="3" fontId="32" fillId="0" borderId="0" xfId="0" applyNumberFormat="1" applyFont="1" applyFill="1" applyAlignment="1">
      <alignment/>
    </xf>
    <xf numFmtId="3" fontId="35" fillId="0" borderId="0" xfId="0" applyNumberFormat="1" applyFont="1" applyFill="1" applyAlignment="1">
      <alignment/>
    </xf>
    <xf numFmtId="0" fontId="36" fillId="0" borderId="0" xfId="0" applyFont="1" applyFill="1" applyAlignment="1">
      <alignment/>
    </xf>
    <xf numFmtId="3" fontId="32" fillId="0" borderId="12" xfId="0" applyNumberFormat="1" applyFont="1" applyFill="1" applyBorder="1" applyAlignment="1">
      <alignment horizontal="center" textRotation="90" wrapText="1"/>
    </xf>
    <xf numFmtId="3" fontId="3" fillId="0" borderId="3" xfId="0" applyNumberFormat="1" applyFont="1" applyFill="1" applyBorder="1" applyAlignment="1">
      <alignment horizontal="right"/>
    </xf>
    <xf numFmtId="49" fontId="8" fillId="0" borderId="3" xfId="0" applyNumberFormat="1" applyFont="1" applyFill="1" applyBorder="1" applyAlignment="1">
      <alignment horizontal="right"/>
    </xf>
    <xf numFmtId="3" fontId="37" fillId="0" borderId="3" xfId="0" applyNumberFormat="1" applyFont="1" applyFill="1" applyBorder="1" applyAlignment="1">
      <alignment horizontal="right"/>
    </xf>
    <xf numFmtId="0" fontId="7" fillId="0" borderId="0" xfId="0" applyFont="1" applyFill="1" applyAlignment="1">
      <alignment vertical="center" wrapText="1"/>
    </xf>
    <xf numFmtId="0" fontId="8" fillId="0" borderId="0" xfId="0" applyFont="1" applyFill="1" applyAlignment="1">
      <alignment horizontal="left" vertical="center" wrapText="1"/>
    </xf>
    <xf numFmtId="0" fontId="3" fillId="0" borderId="0" xfId="0" applyFont="1" applyFill="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32" fillId="0" borderId="0" xfId="0" applyFont="1" applyAlignment="1">
      <alignment horizontal="left" wrapText="1"/>
    </xf>
    <xf numFmtId="3" fontId="34" fillId="0" borderId="0" xfId="0" applyNumberFormat="1" applyFont="1" applyFill="1" applyAlignment="1">
      <alignment horizontal="center" wrapText="1"/>
    </xf>
    <xf numFmtId="3" fontId="34" fillId="0" borderId="16" xfId="0" applyNumberFormat="1" applyFont="1" applyFill="1" applyBorder="1" applyAlignment="1">
      <alignment horizontal="center" wrapText="1"/>
    </xf>
    <xf numFmtId="0" fontId="7" fillId="0" borderId="0" xfId="0" applyFont="1" applyFill="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90"/>
  <sheetViews>
    <sheetView showGridLines="0" tabSelected="1" zoomScale="75" zoomScaleNormal="75" zoomScaleSheetLayoutView="75" zoomScalePageLayoutView="0" workbookViewId="0" topLeftCell="A1">
      <selection activeCell="K15" sqref="K15:K22"/>
    </sheetView>
  </sheetViews>
  <sheetFormatPr defaultColWidth="9.140625" defaultRowHeight="12.75"/>
  <cols>
    <col min="1" max="1" width="74.140625" style="1" customWidth="1"/>
    <col min="2" max="2" width="15.7109375" style="2" customWidth="1"/>
    <col min="3" max="3" width="15.00390625" style="1" customWidth="1"/>
    <col min="4" max="4" width="15.28125" style="1" customWidth="1"/>
    <col min="5" max="5" width="15.421875" style="1" customWidth="1"/>
    <col min="6" max="6" width="15.8515625" style="1" customWidth="1"/>
    <col min="7" max="7" width="15.57421875" style="1" customWidth="1"/>
    <col min="8" max="8" width="16.140625" style="1" customWidth="1"/>
    <col min="9" max="9" width="15.421875" style="1" customWidth="1"/>
    <col min="10" max="10" width="16.00390625" style="1" customWidth="1"/>
    <col min="11" max="11" width="15.28125" style="1" customWidth="1"/>
    <col min="12" max="16384" width="9.140625" style="1" customWidth="1"/>
  </cols>
  <sheetData>
    <row r="2" spans="1:11" ht="21">
      <c r="A2" s="61"/>
      <c r="B2" s="62"/>
      <c r="C2" s="9"/>
      <c r="D2" s="9"/>
      <c r="E2" s="63" t="s">
        <v>18</v>
      </c>
      <c r="F2" s="64"/>
      <c r="G2" s="64"/>
      <c r="H2" s="9"/>
      <c r="I2" s="9"/>
      <c r="J2" s="9"/>
      <c r="K2" s="9"/>
    </row>
    <row r="3" spans="1:11" ht="21">
      <c r="A3" s="61"/>
      <c r="B3" s="62"/>
      <c r="C3" s="9"/>
      <c r="D3" s="9"/>
      <c r="E3" s="63" t="s">
        <v>136</v>
      </c>
      <c r="F3" s="64"/>
      <c r="G3" s="64"/>
      <c r="H3" s="9"/>
      <c r="I3" s="9"/>
      <c r="J3" s="9"/>
      <c r="K3" s="9"/>
    </row>
    <row r="4" spans="1:11" ht="15.75">
      <c r="A4" s="9"/>
      <c r="B4" s="27"/>
      <c r="C4" s="9"/>
      <c r="D4" s="9"/>
      <c r="E4" s="9"/>
      <c r="F4" s="9"/>
      <c r="G4" s="9"/>
      <c r="H4" s="9"/>
      <c r="I4" s="9"/>
      <c r="J4" s="9"/>
      <c r="K4" s="9"/>
    </row>
    <row r="5" spans="1:11" ht="197.25" customHeight="1">
      <c r="A5" s="5" t="s">
        <v>19</v>
      </c>
      <c r="B5" s="65" t="s">
        <v>68</v>
      </c>
      <c r="C5" s="65" t="s">
        <v>69</v>
      </c>
      <c r="D5" s="65" t="s">
        <v>70</v>
      </c>
      <c r="E5" s="65" t="s">
        <v>127</v>
      </c>
      <c r="F5" s="65" t="s">
        <v>71</v>
      </c>
      <c r="G5" s="65" t="s">
        <v>72</v>
      </c>
      <c r="H5" s="65" t="s">
        <v>73</v>
      </c>
      <c r="I5" s="65" t="s">
        <v>132</v>
      </c>
      <c r="J5" s="65" t="s">
        <v>74</v>
      </c>
      <c r="K5" s="28" t="s">
        <v>67</v>
      </c>
    </row>
    <row r="6" spans="1:11" ht="31.5">
      <c r="A6" s="6" t="s">
        <v>20</v>
      </c>
      <c r="B6" s="29">
        <v>3397685</v>
      </c>
      <c r="C6" s="29">
        <v>9842559</v>
      </c>
      <c r="D6" s="29">
        <v>428399</v>
      </c>
      <c r="E6" s="29">
        <v>7418246.5486022</v>
      </c>
      <c r="F6" s="29">
        <v>722672</v>
      </c>
      <c r="G6" s="29">
        <v>16213820</v>
      </c>
      <c r="H6" s="29">
        <v>13884841</v>
      </c>
      <c r="I6" s="29">
        <v>2672605</v>
      </c>
      <c r="J6" s="29">
        <v>904289</v>
      </c>
      <c r="K6" s="29">
        <f aca="true" t="shared" si="0" ref="K6:K14">B6+C6+D6+E6+F6+G6+H6+I6+J6</f>
        <v>55485116.5486022</v>
      </c>
    </row>
    <row r="7" spans="1:11" ht="15.75">
      <c r="A7" s="7" t="s">
        <v>2</v>
      </c>
      <c r="B7" s="29">
        <v>67967</v>
      </c>
      <c r="C7" s="29">
        <v>763264</v>
      </c>
      <c r="D7" s="29">
        <v>0</v>
      </c>
      <c r="E7" s="29"/>
      <c r="F7" s="29">
        <v>922</v>
      </c>
      <c r="G7" s="29">
        <v>368584</v>
      </c>
      <c r="H7" s="29">
        <v>908489</v>
      </c>
      <c r="I7" s="29">
        <v>312964</v>
      </c>
      <c r="J7" s="29"/>
      <c r="K7" s="29">
        <f t="shared" si="0"/>
        <v>2422190</v>
      </c>
    </row>
    <row r="8" spans="1:11" ht="15.75">
      <c r="A8" s="7" t="s">
        <v>3</v>
      </c>
      <c r="B8" s="29">
        <v>7203</v>
      </c>
      <c r="C8" s="29">
        <v>316560</v>
      </c>
      <c r="D8" s="29">
        <v>1620</v>
      </c>
      <c r="E8" s="29">
        <v>182175.60906</v>
      </c>
      <c r="F8" s="29">
        <v>801</v>
      </c>
      <c r="G8" s="29">
        <v>145274</v>
      </c>
      <c r="H8" s="29">
        <v>897397</v>
      </c>
      <c r="I8" s="29">
        <v>25414</v>
      </c>
      <c r="J8" s="29">
        <v>217858</v>
      </c>
      <c r="K8" s="29">
        <f t="shared" si="0"/>
        <v>1794302.60906</v>
      </c>
    </row>
    <row r="9" spans="1:11" ht="15.75">
      <c r="A9" s="7" t="s">
        <v>4</v>
      </c>
      <c r="B9" s="29">
        <v>2</v>
      </c>
      <c r="C9" s="29">
        <v>31</v>
      </c>
      <c r="D9" s="29">
        <v>13433</v>
      </c>
      <c r="E9" s="29">
        <v>0</v>
      </c>
      <c r="F9" s="29">
        <v>1845</v>
      </c>
      <c r="G9" s="29">
        <v>9283</v>
      </c>
      <c r="H9" s="29">
        <v>21064</v>
      </c>
      <c r="I9" s="29">
        <v>71</v>
      </c>
      <c r="J9" s="29">
        <v>0</v>
      </c>
      <c r="K9" s="29">
        <f t="shared" si="0"/>
        <v>45729</v>
      </c>
    </row>
    <row r="10" spans="1:11" ht="15.75">
      <c r="A10" s="7" t="s">
        <v>5</v>
      </c>
      <c r="B10" s="29">
        <v>904801</v>
      </c>
      <c r="C10" s="29">
        <v>4098376</v>
      </c>
      <c r="D10" s="29">
        <v>334378</v>
      </c>
      <c r="E10" s="29">
        <v>3402022.81640481</v>
      </c>
      <c r="F10" s="29">
        <v>269639</v>
      </c>
      <c r="G10" s="29">
        <v>7519015</v>
      </c>
      <c r="H10" s="29">
        <v>4468448</v>
      </c>
      <c r="I10" s="29">
        <v>1792535</v>
      </c>
      <c r="J10" s="29">
        <v>304791</v>
      </c>
      <c r="K10" s="29">
        <f t="shared" si="0"/>
        <v>23094005.816404812</v>
      </c>
    </row>
    <row r="11" spans="1:11" ht="15.75">
      <c r="A11" s="7" t="s">
        <v>6</v>
      </c>
      <c r="B11" s="29">
        <v>2156934</v>
      </c>
      <c r="C11" s="29">
        <v>4272833</v>
      </c>
      <c r="D11" s="29">
        <v>49584</v>
      </c>
      <c r="E11" s="29">
        <v>2830809.12313739</v>
      </c>
      <c r="F11" s="29">
        <v>348785</v>
      </c>
      <c r="G11" s="29">
        <v>6814668</v>
      </c>
      <c r="H11" s="29">
        <v>6554387</v>
      </c>
      <c r="I11" s="29">
        <v>356308</v>
      </c>
      <c r="J11" s="29"/>
      <c r="K11" s="29">
        <f t="shared" si="0"/>
        <v>23384308.123137392</v>
      </c>
    </row>
    <row r="12" spans="1:11" ht="15.75">
      <c r="A12" s="7" t="s">
        <v>21</v>
      </c>
      <c r="B12" s="29">
        <v>260778</v>
      </c>
      <c r="C12" s="29">
        <v>391495</v>
      </c>
      <c r="D12" s="29">
        <v>29384</v>
      </c>
      <c r="E12" s="29">
        <v>1003239</v>
      </c>
      <c r="F12" s="29">
        <v>100680</v>
      </c>
      <c r="G12" s="29">
        <v>1356996</v>
      </c>
      <c r="H12" s="29">
        <v>1035056</v>
      </c>
      <c r="I12" s="29">
        <v>185313</v>
      </c>
      <c r="J12" s="29">
        <v>381640</v>
      </c>
      <c r="K12" s="29">
        <f t="shared" si="0"/>
        <v>4744581</v>
      </c>
    </row>
    <row r="13" spans="1:11" ht="15.75">
      <c r="A13" s="7" t="s">
        <v>7</v>
      </c>
      <c r="B13" s="29">
        <v>1631710</v>
      </c>
      <c r="C13" s="29">
        <v>4148225</v>
      </c>
      <c r="D13" s="29">
        <v>559</v>
      </c>
      <c r="E13" s="29">
        <v>5044273.56973</v>
      </c>
      <c r="F13" s="29">
        <v>243926</v>
      </c>
      <c r="G13" s="29">
        <v>4390793</v>
      </c>
      <c r="H13" s="29">
        <v>226581</v>
      </c>
      <c r="I13" s="29">
        <v>32618</v>
      </c>
      <c r="J13" s="29">
        <v>0</v>
      </c>
      <c r="K13" s="29">
        <f t="shared" si="0"/>
        <v>15718685.569729999</v>
      </c>
    </row>
    <row r="14" spans="1:11" ht="31.5">
      <c r="A14" s="8" t="s">
        <v>9</v>
      </c>
      <c r="B14" s="29">
        <v>849598</v>
      </c>
      <c r="C14" s="29">
        <v>4113902</v>
      </c>
      <c r="D14" s="29">
        <v>0</v>
      </c>
      <c r="E14" s="29">
        <v>4676060.89744</v>
      </c>
      <c r="F14" s="29">
        <v>243142</v>
      </c>
      <c r="G14" s="29">
        <v>3954562</v>
      </c>
      <c r="H14" s="29">
        <v>103237</v>
      </c>
      <c r="I14" s="29">
        <v>0</v>
      </c>
      <c r="J14" s="29">
        <v>0</v>
      </c>
      <c r="K14" s="29">
        <f t="shared" si="0"/>
        <v>13940501.897440001</v>
      </c>
    </row>
    <row r="15" spans="1:11" ht="15.75">
      <c r="A15" s="7" t="s">
        <v>22</v>
      </c>
      <c r="B15" s="29">
        <v>3985548</v>
      </c>
      <c r="C15" s="29">
        <v>7246854</v>
      </c>
      <c r="D15" s="29">
        <v>723164</v>
      </c>
      <c r="E15" s="29">
        <v>4552570.31617999</v>
      </c>
      <c r="F15" s="29">
        <v>1012973</v>
      </c>
      <c r="G15" s="29">
        <v>15432315</v>
      </c>
      <c r="H15" s="29">
        <v>17213256</v>
      </c>
      <c r="I15" s="29">
        <v>4895257</v>
      </c>
      <c r="J15" s="29">
        <v>388026</v>
      </c>
      <c r="K15" s="29">
        <f aca="true" t="shared" si="1" ref="K15:K21">B15+C15+D15+E15+F15+G15+H15+I15+J15</f>
        <v>55449963.31617999</v>
      </c>
    </row>
    <row r="16" spans="1:11" ht="15.75">
      <c r="A16" s="7" t="s">
        <v>12</v>
      </c>
      <c r="B16" s="29">
        <v>706650</v>
      </c>
      <c r="C16" s="29">
        <v>387239</v>
      </c>
      <c r="D16" s="29">
        <v>4482</v>
      </c>
      <c r="E16" s="29">
        <v>954897.78104</v>
      </c>
      <c r="F16" s="29">
        <v>4241</v>
      </c>
      <c r="G16" s="29">
        <v>360075</v>
      </c>
      <c r="H16" s="29">
        <v>383321</v>
      </c>
      <c r="I16" s="29">
        <v>121148</v>
      </c>
      <c r="J16" s="29">
        <v>370306</v>
      </c>
      <c r="K16" s="29">
        <f t="shared" si="1"/>
        <v>3292359.78104</v>
      </c>
    </row>
    <row r="17" spans="1:11" ht="15.75">
      <c r="A17" s="7" t="s">
        <v>13</v>
      </c>
      <c r="B17" s="29">
        <v>65179</v>
      </c>
      <c r="C17" s="29">
        <v>182810</v>
      </c>
      <c r="D17" s="29">
        <v>5180</v>
      </c>
      <c r="E17" s="29">
        <v>34047.68922</v>
      </c>
      <c r="F17" s="29">
        <v>3957</v>
      </c>
      <c r="G17" s="29">
        <v>213737</v>
      </c>
      <c r="H17" s="29">
        <v>557156</v>
      </c>
      <c r="I17" s="29">
        <v>24913</v>
      </c>
      <c r="J17" s="29">
        <v>3625</v>
      </c>
      <c r="K17" s="29">
        <f t="shared" si="1"/>
        <v>1090604.68922</v>
      </c>
    </row>
    <row r="18" spans="1:11" ht="15.75">
      <c r="A18" s="7" t="s">
        <v>14</v>
      </c>
      <c r="B18" s="29">
        <v>111380</v>
      </c>
      <c r="C18" s="29">
        <v>30905</v>
      </c>
      <c r="D18" s="29">
        <v>1363</v>
      </c>
      <c r="E18" s="29">
        <v>92232.37301</v>
      </c>
      <c r="F18" s="29">
        <v>2112</v>
      </c>
      <c r="G18" s="29">
        <v>455302</v>
      </c>
      <c r="H18" s="29">
        <v>364495</v>
      </c>
      <c r="I18" s="29">
        <v>32620</v>
      </c>
      <c r="J18" s="29">
        <v>5659</v>
      </c>
      <c r="K18" s="29">
        <f t="shared" si="1"/>
        <v>1096068.37301</v>
      </c>
    </row>
    <row r="19" spans="1:11" ht="15.75">
      <c r="A19" s="7" t="s">
        <v>15</v>
      </c>
      <c r="B19" s="29">
        <v>1915449</v>
      </c>
      <c r="C19" s="29">
        <v>2889493</v>
      </c>
      <c r="D19" s="29">
        <v>118143</v>
      </c>
      <c r="E19" s="29">
        <v>2342694.33830999</v>
      </c>
      <c r="F19" s="29">
        <v>525234</v>
      </c>
      <c r="G19" s="29">
        <v>4912038</v>
      </c>
      <c r="H19" s="29">
        <v>3835628</v>
      </c>
      <c r="I19" s="29">
        <v>659549</v>
      </c>
      <c r="J19" s="29">
        <v>8436</v>
      </c>
      <c r="K19" s="29">
        <f t="shared" si="1"/>
        <v>17206664.33830999</v>
      </c>
    </row>
    <row r="20" spans="1:11" ht="15.75">
      <c r="A20" s="7" t="s">
        <v>16</v>
      </c>
      <c r="B20" s="29">
        <v>1186890</v>
      </c>
      <c r="C20" s="29">
        <v>3756407</v>
      </c>
      <c r="D20" s="29">
        <v>593996</v>
      </c>
      <c r="E20" s="29">
        <v>1128698.1346</v>
      </c>
      <c r="F20" s="29">
        <v>477429</v>
      </c>
      <c r="G20" s="29">
        <v>9491163</v>
      </c>
      <c r="H20" s="29">
        <v>12072656</v>
      </c>
      <c r="I20" s="29">
        <v>4057027</v>
      </c>
      <c r="J20" s="29">
        <v>0</v>
      </c>
      <c r="K20" s="29">
        <f t="shared" si="1"/>
        <v>32764266.1346</v>
      </c>
    </row>
    <row r="21" spans="1:11" ht="31.5" hidden="1">
      <c r="A21" s="16" t="s">
        <v>131</v>
      </c>
      <c r="B21" s="29"/>
      <c r="C21" s="29"/>
      <c r="D21" s="29">
        <v>564309</v>
      </c>
      <c r="E21" s="29"/>
      <c r="F21" s="29">
        <v>964784</v>
      </c>
      <c r="G21" s="29">
        <v>12070478</v>
      </c>
      <c r="H21" s="29">
        <v>12072656</v>
      </c>
      <c r="I21" s="29"/>
      <c r="J21" s="29"/>
      <c r="K21" s="29">
        <f t="shared" si="1"/>
        <v>25672227</v>
      </c>
    </row>
    <row r="22" spans="1:11" ht="15.75">
      <c r="A22" s="16" t="s">
        <v>134</v>
      </c>
      <c r="B22" s="29">
        <v>2520501.575826208</v>
      </c>
      <c r="C22" s="29">
        <v>8421239</v>
      </c>
      <c r="D22" s="29">
        <v>564309</v>
      </c>
      <c r="E22" s="29">
        <v>4744540</v>
      </c>
      <c r="F22" s="29">
        <v>964784</v>
      </c>
      <c r="G22" s="29">
        <v>12070478</v>
      </c>
      <c r="H22" s="29">
        <v>10519766</v>
      </c>
      <c r="I22" s="29">
        <v>3373947</v>
      </c>
      <c r="J22" s="29">
        <v>0</v>
      </c>
      <c r="K22" s="29">
        <f>I22+H22+G22+F22+E22+D22+C22+B22</f>
        <v>43179564.575826205</v>
      </c>
    </row>
    <row r="23" spans="1:11" ht="14.25" customHeight="1">
      <c r="A23" s="10"/>
      <c r="B23" s="30"/>
      <c r="C23" s="30"/>
      <c r="D23" s="30"/>
      <c r="E23" s="30"/>
      <c r="F23" s="30"/>
      <c r="G23" s="30"/>
      <c r="H23" s="30"/>
      <c r="I23" s="30"/>
      <c r="J23" s="30"/>
      <c r="K23" s="30"/>
    </row>
    <row r="24" spans="1:11" ht="15.75">
      <c r="A24" s="7" t="s">
        <v>8</v>
      </c>
      <c r="B24" s="29">
        <v>188557</v>
      </c>
      <c r="C24" s="29">
        <v>402178</v>
      </c>
      <c r="D24" s="29">
        <v>4433</v>
      </c>
      <c r="E24" s="29">
        <v>274236.44449</v>
      </c>
      <c r="F24" s="29">
        <v>6556</v>
      </c>
      <c r="G24" s="29">
        <v>451224</v>
      </c>
      <c r="H24" s="29">
        <v>327818</v>
      </c>
      <c r="I24" s="29">
        <v>100829</v>
      </c>
      <c r="J24" s="29">
        <v>0</v>
      </c>
      <c r="K24" s="29">
        <f>B24+C24+D24+E24+F24+G24+H24+I24+J24</f>
        <v>1755831.4444900001</v>
      </c>
    </row>
    <row r="25" spans="1:11" ht="15.75">
      <c r="A25" s="8" t="s">
        <v>17</v>
      </c>
      <c r="B25" s="29">
        <v>42889</v>
      </c>
      <c r="C25" s="29">
        <v>18135</v>
      </c>
      <c r="D25" s="29">
        <v>0</v>
      </c>
      <c r="E25" s="29">
        <v>48435.11919</v>
      </c>
      <c r="F25" s="29">
        <v>0</v>
      </c>
      <c r="G25" s="29">
        <v>171105</v>
      </c>
      <c r="H25" s="29">
        <v>62605</v>
      </c>
      <c r="I25" s="29">
        <v>1087</v>
      </c>
      <c r="J25" s="29">
        <v>0</v>
      </c>
      <c r="K25" s="29">
        <f>B25+C25+D25+E25+F25+G25+H25+I25+J25</f>
        <v>344256.11919</v>
      </c>
    </row>
    <row r="26" spans="1:11" ht="14.25" customHeight="1">
      <c r="A26" s="10"/>
      <c r="B26" s="31"/>
      <c r="C26" s="31"/>
      <c r="D26" s="31"/>
      <c r="E26" s="31"/>
      <c r="F26" s="31"/>
      <c r="G26" s="31"/>
      <c r="H26" s="31"/>
      <c r="I26" s="31"/>
      <c r="J26" s="31"/>
      <c r="K26" s="31"/>
    </row>
    <row r="27" spans="1:11" ht="30.75" customHeight="1">
      <c r="A27" s="49" t="s">
        <v>75</v>
      </c>
      <c r="B27" s="50"/>
      <c r="C27" s="50"/>
      <c r="D27" s="50"/>
      <c r="E27" s="50"/>
      <c r="F27" s="50"/>
      <c r="G27" s="50"/>
      <c r="H27" s="50"/>
      <c r="I27" s="50"/>
      <c r="J27" s="50"/>
      <c r="K27" s="50"/>
    </row>
    <row r="28" spans="1:11" ht="15.75">
      <c r="A28" s="11" t="s">
        <v>11</v>
      </c>
      <c r="B28" s="29">
        <v>853292</v>
      </c>
      <c r="C28" s="29">
        <v>2461723</v>
      </c>
      <c r="D28" s="29">
        <v>76824</v>
      </c>
      <c r="E28" s="29">
        <v>508077.3031100003</v>
      </c>
      <c r="F28" s="29">
        <v>119719.13753000004</v>
      </c>
      <c r="G28" s="29">
        <v>6375049</v>
      </c>
      <c r="H28" s="29">
        <v>7616002</v>
      </c>
      <c r="I28" s="29">
        <v>647650</v>
      </c>
      <c r="J28" s="29">
        <v>0</v>
      </c>
      <c r="K28" s="29">
        <f>B28+C28+D28+E28+F28+G28+H28+I28+J28</f>
        <v>18658336.440640002</v>
      </c>
    </row>
    <row r="29" spans="1:11" ht="18">
      <c r="A29" s="11" t="s">
        <v>76</v>
      </c>
      <c r="B29" s="29">
        <v>1678345</v>
      </c>
      <c r="C29" s="29">
        <v>3248094</v>
      </c>
      <c r="D29" s="29">
        <v>100351</v>
      </c>
      <c r="E29" s="29">
        <v>2450381.68689</v>
      </c>
      <c r="F29" s="29">
        <v>494326.93168</v>
      </c>
      <c r="G29" s="29">
        <v>5187154</v>
      </c>
      <c r="H29" s="29">
        <v>4184958</v>
      </c>
      <c r="I29" s="29">
        <v>614647</v>
      </c>
      <c r="J29" s="29">
        <v>70337</v>
      </c>
      <c r="K29" s="29">
        <f>B29+C29+D29+E29+F29+G29+H29+I29+J29</f>
        <v>18028594.61857</v>
      </c>
    </row>
    <row r="30" spans="1:11" ht="33.75" customHeight="1">
      <c r="A30" s="49" t="s">
        <v>77</v>
      </c>
      <c r="B30" s="50"/>
      <c r="C30" s="50"/>
      <c r="D30" s="50"/>
      <c r="E30" s="50"/>
      <c r="F30" s="50"/>
      <c r="G30" s="50"/>
      <c r="H30" s="50"/>
      <c r="I30" s="50"/>
      <c r="J30" s="50"/>
      <c r="K30" s="50"/>
    </row>
    <row r="31" spans="1:11" ht="15.75">
      <c r="A31" s="11" t="s">
        <v>11</v>
      </c>
      <c r="B31" s="29">
        <v>333598</v>
      </c>
      <c r="C31" s="29">
        <v>1294684</v>
      </c>
      <c r="D31" s="29">
        <v>517172</v>
      </c>
      <c r="E31" s="29">
        <v>620620.8314900019</v>
      </c>
      <c r="F31" s="29">
        <v>357709.40609999996</v>
      </c>
      <c r="G31" s="29">
        <v>3116114</v>
      </c>
      <c r="H31" s="29">
        <v>4456654</v>
      </c>
      <c r="I31" s="29">
        <v>3409377</v>
      </c>
      <c r="J31" s="29">
        <v>0</v>
      </c>
      <c r="K31" s="29">
        <f>B31+C31+D31+E31+F31+G31+H31+I31+J31</f>
        <v>14105929.237590002</v>
      </c>
    </row>
    <row r="32" spans="1:11" ht="18">
      <c r="A32" s="12" t="s">
        <v>76</v>
      </c>
      <c r="B32" s="29">
        <v>1008933</v>
      </c>
      <c r="C32" s="29">
        <v>193329</v>
      </c>
      <c r="D32" s="29">
        <v>25506</v>
      </c>
      <c r="E32" s="29">
        <v>881258.1216800001</v>
      </c>
      <c r="F32" s="29">
        <v>36674.06682999999</v>
      </c>
      <c r="G32" s="29">
        <v>190136</v>
      </c>
      <c r="H32" s="29">
        <v>105038</v>
      </c>
      <c r="I32" s="29">
        <v>182334</v>
      </c>
      <c r="J32" s="29">
        <v>312030</v>
      </c>
      <c r="K32" s="29">
        <f>B32+C32+D32+E32+F32+G32+H32+I32+J32</f>
        <v>2935238.18851</v>
      </c>
    </row>
    <row r="33" spans="1:11" ht="15.75">
      <c r="A33" s="13"/>
      <c r="B33" s="30"/>
      <c r="C33" s="30"/>
      <c r="D33" s="30"/>
      <c r="E33" s="30"/>
      <c r="F33" s="30"/>
      <c r="G33" s="30"/>
      <c r="H33" s="30"/>
      <c r="I33" s="30"/>
      <c r="J33" s="30"/>
      <c r="K33" s="30"/>
    </row>
    <row r="34" spans="1:11" ht="29.25" customHeight="1">
      <c r="A34" s="14" t="s">
        <v>78</v>
      </c>
      <c r="B34" s="29">
        <v>0</v>
      </c>
      <c r="C34" s="29">
        <v>18119</v>
      </c>
      <c r="D34" s="29">
        <v>1948</v>
      </c>
      <c r="E34" s="29">
        <v>0</v>
      </c>
      <c r="F34" s="29">
        <v>2431.45786</v>
      </c>
      <c r="G34" s="29">
        <v>108560</v>
      </c>
      <c r="H34" s="29">
        <v>486109</v>
      </c>
      <c r="I34" s="29">
        <v>8629</v>
      </c>
      <c r="J34" s="29">
        <v>0</v>
      </c>
      <c r="K34" s="29">
        <f>B34+C34+D34+E34+F34+G34+H34+I34+J34</f>
        <v>625796.45786</v>
      </c>
    </row>
    <row r="35" spans="1:11" ht="15.75">
      <c r="A35" s="15"/>
      <c r="B35" s="32"/>
      <c r="C35" s="32"/>
      <c r="D35" s="32"/>
      <c r="E35" s="32"/>
      <c r="F35" s="32"/>
      <c r="G35" s="32"/>
      <c r="H35" s="32"/>
      <c r="I35" s="32"/>
      <c r="J35" s="32"/>
      <c r="K35" s="32"/>
    </row>
    <row r="36" spans="1:11" ht="15.75">
      <c r="A36" s="9"/>
      <c r="B36" s="33"/>
      <c r="C36" s="33"/>
      <c r="D36" s="33"/>
      <c r="E36" s="33"/>
      <c r="F36" s="33"/>
      <c r="G36" s="33"/>
      <c r="H36" s="33"/>
      <c r="I36" s="33"/>
      <c r="J36" s="33"/>
      <c r="K36" s="33"/>
    </row>
    <row r="37" spans="1:11" ht="46.5" customHeight="1">
      <c r="A37" s="51" t="s">
        <v>79</v>
      </c>
      <c r="B37" s="50"/>
      <c r="C37" s="50"/>
      <c r="D37" s="50"/>
      <c r="E37" s="50"/>
      <c r="F37" s="50"/>
      <c r="G37" s="50"/>
      <c r="H37" s="50"/>
      <c r="I37" s="50"/>
      <c r="J37" s="50"/>
      <c r="K37" s="50"/>
    </row>
    <row r="38" spans="1:11" ht="15.75">
      <c r="A38" s="16" t="s">
        <v>0</v>
      </c>
      <c r="B38" s="29">
        <v>2073479</v>
      </c>
      <c r="C38" s="29">
        <v>3684418</v>
      </c>
      <c r="D38" s="29">
        <v>11129</v>
      </c>
      <c r="E38" s="29">
        <v>2429520.40954</v>
      </c>
      <c r="F38" s="29">
        <v>287424</v>
      </c>
      <c r="G38" s="29">
        <v>5932357.294</v>
      </c>
      <c r="H38" s="29">
        <v>5336263.834968893</v>
      </c>
      <c r="I38" s="29">
        <v>97959</v>
      </c>
      <c r="J38" s="29">
        <v>0</v>
      </c>
      <c r="K38" s="29">
        <f>B38+C38+D38+E38+F38+G38+H38+I38+J38</f>
        <v>19852550.538508892</v>
      </c>
    </row>
    <row r="39" spans="1:11" ht="18">
      <c r="A39" s="16" t="s">
        <v>80</v>
      </c>
      <c r="B39" s="29">
        <v>5061</v>
      </c>
      <c r="C39" s="29">
        <v>164578</v>
      </c>
      <c r="D39" s="29">
        <v>1301</v>
      </c>
      <c r="E39" s="29">
        <v>12288.52088</v>
      </c>
      <c r="F39" s="29">
        <v>8123</v>
      </c>
      <c r="G39" s="29">
        <v>154246</v>
      </c>
      <c r="H39" s="29">
        <v>525297.6652409756</v>
      </c>
      <c r="I39" s="29">
        <v>186805</v>
      </c>
      <c r="J39" s="29">
        <v>0</v>
      </c>
      <c r="K39" s="29">
        <f>B39+C39+D39+E39+F39+G39+H39+I39+J39</f>
        <v>1057700.1861209755</v>
      </c>
    </row>
    <row r="40" spans="1:11" ht="15.75">
      <c r="A40" s="16" t="s">
        <v>10</v>
      </c>
      <c r="B40" s="29">
        <v>4742</v>
      </c>
      <c r="C40" s="29">
        <v>16833</v>
      </c>
      <c r="D40" s="29">
        <v>4</v>
      </c>
      <c r="E40" s="29">
        <v>11760.615439999929</v>
      </c>
      <c r="F40" s="29">
        <v>17357</v>
      </c>
      <c r="G40" s="29">
        <v>63785</v>
      </c>
      <c r="H40" s="29">
        <v>151209.17018639593</v>
      </c>
      <c r="I40" s="29">
        <v>3230</v>
      </c>
      <c r="J40" s="29">
        <v>0</v>
      </c>
      <c r="K40" s="29">
        <f>B40+C40+D40+E40+F40+G40+H40+I40+J40</f>
        <v>268920.78562639584</v>
      </c>
    </row>
    <row r="41" spans="1:11" ht="18">
      <c r="A41" s="16" t="s">
        <v>81</v>
      </c>
      <c r="B41" s="29">
        <v>73652</v>
      </c>
      <c r="C41" s="29">
        <v>407004</v>
      </c>
      <c r="D41" s="29">
        <v>37149</v>
      </c>
      <c r="E41" s="29">
        <v>377239.57727738994</v>
      </c>
      <c r="F41" s="29">
        <v>35881</v>
      </c>
      <c r="G41" s="29">
        <v>664279.7060000002</v>
      </c>
      <c r="H41" s="29">
        <v>541616.3296037365</v>
      </c>
      <c r="I41" s="29">
        <v>68314</v>
      </c>
      <c r="J41" s="29">
        <v>0</v>
      </c>
      <c r="K41" s="29">
        <f>B41+C41+D41+E41+F41+G41+H41+I41+J41</f>
        <v>2205135.612881127</v>
      </c>
    </row>
    <row r="42" spans="1:11" ht="15.75">
      <c r="A42" s="18"/>
      <c r="B42" s="36"/>
      <c r="C42" s="36"/>
      <c r="D42" s="36"/>
      <c r="E42" s="36"/>
      <c r="F42" s="36"/>
      <c r="G42" s="36"/>
      <c r="H42" s="36"/>
      <c r="I42" s="36"/>
      <c r="J42" s="36"/>
      <c r="K42" s="36"/>
    </row>
    <row r="43" spans="1:11" ht="31.5">
      <c r="A43" s="17" t="s">
        <v>23</v>
      </c>
      <c r="B43" s="34">
        <v>12650</v>
      </c>
      <c r="C43" s="34">
        <v>48548</v>
      </c>
      <c r="D43" s="34">
        <v>1211</v>
      </c>
      <c r="E43" s="34">
        <v>104685</v>
      </c>
      <c r="F43" s="34">
        <v>7362</v>
      </c>
      <c r="G43" s="34">
        <v>62703</v>
      </c>
      <c r="H43" s="34">
        <v>75437.1681925919</v>
      </c>
      <c r="I43" s="34">
        <v>18398</v>
      </c>
      <c r="J43" s="34">
        <v>0</v>
      </c>
      <c r="K43" s="34">
        <f>J43+I43+H43+G43+F43+E43+D43+C43+B43</f>
        <v>330994.16819259187</v>
      </c>
    </row>
    <row r="44" spans="1:11" ht="15.75">
      <c r="A44" s="18"/>
      <c r="B44" s="33"/>
      <c r="C44" s="33"/>
      <c r="D44" s="33"/>
      <c r="E44" s="33"/>
      <c r="F44" s="33"/>
      <c r="G44" s="33"/>
      <c r="H44" s="33"/>
      <c r="I44" s="33"/>
      <c r="J44" s="33"/>
      <c r="K44" s="33"/>
    </row>
    <row r="45" spans="1:11" ht="48" customHeight="1">
      <c r="A45" s="19" t="s">
        <v>82</v>
      </c>
      <c r="B45" s="45">
        <v>979973</v>
      </c>
      <c r="C45" s="45">
        <v>5178231</v>
      </c>
      <c r="D45" s="45">
        <v>349404</v>
      </c>
      <c r="E45" s="45">
        <v>3584198.4254648103</v>
      </c>
      <c r="F45" s="45">
        <v>273207</v>
      </c>
      <c r="G45" s="45">
        <v>8042156</v>
      </c>
      <c r="H45" s="45">
        <v>6295398</v>
      </c>
      <c r="I45" s="45">
        <v>2130984</v>
      </c>
      <c r="J45" s="45">
        <v>522649</v>
      </c>
      <c r="K45" s="45">
        <f>J45+I45+H45+G45+F45+E45+D45+C45+B45</f>
        <v>27356200.42546481</v>
      </c>
    </row>
    <row r="46" spans="1:11" ht="19.5" customHeight="1">
      <c r="A46" s="41"/>
      <c r="B46" s="42"/>
      <c r="C46" s="42"/>
      <c r="D46" s="42"/>
      <c r="E46" s="42"/>
      <c r="F46" s="42"/>
      <c r="G46" s="42"/>
      <c r="H46" s="42"/>
      <c r="I46" s="42"/>
      <c r="J46" s="42"/>
      <c r="K46" s="42"/>
    </row>
    <row r="47" spans="1:11" ht="47.25">
      <c r="A47" s="20" t="s">
        <v>24</v>
      </c>
      <c r="B47" s="29">
        <v>248128</v>
      </c>
      <c r="C47" s="29">
        <v>342947</v>
      </c>
      <c r="D47" s="29">
        <v>28173</v>
      </c>
      <c r="E47" s="29">
        <v>898554</v>
      </c>
      <c r="F47" s="29">
        <v>93318</v>
      </c>
      <c r="G47" s="29">
        <v>1294293</v>
      </c>
      <c r="H47" s="29">
        <v>959618.8318074081</v>
      </c>
      <c r="I47" s="29">
        <v>166915</v>
      </c>
      <c r="J47" s="29">
        <v>381640</v>
      </c>
      <c r="K47" s="29">
        <f>J47+I47+H47+G47+F47+E47+D47+C47+B47</f>
        <v>4413586.8318074085</v>
      </c>
    </row>
    <row r="48" spans="1:11" ht="15.75">
      <c r="A48" s="18"/>
      <c r="B48" s="27"/>
      <c r="C48" s="27"/>
      <c r="D48" s="27"/>
      <c r="E48" s="27"/>
      <c r="F48" s="27"/>
      <c r="G48" s="27"/>
      <c r="H48" s="27"/>
      <c r="I48" s="27"/>
      <c r="J48" s="27"/>
      <c r="K48" s="27"/>
    </row>
    <row r="49" spans="1:11" ht="49.5">
      <c r="A49" s="51" t="s">
        <v>83</v>
      </c>
      <c r="B49" s="52"/>
      <c r="C49" s="52"/>
      <c r="D49" s="52"/>
      <c r="E49" s="52"/>
      <c r="F49" s="52"/>
      <c r="G49" s="52"/>
      <c r="H49" s="52"/>
      <c r="I49" s="52"/>
      <c r="J49" s="52"/>
      <c r="K49" s="52"/>
    </row>
    <row r="50" spans="1:11" ht="15.75">
      <c r="A50" s="16" t="s">
        <v>25</v>
      </c>
      <c r="B50" s="29">
        <v>41656.10349999999</v>
      </c>
      <c r="C50" s="29">
        <v>524373</v>
      </c>
      <c r="D50" s="29">
        <v>5796</v>
      </c>
      <c r="E50" s="29">
        <v>42554</v>
      </c>
      <c r="F50" s="66">
        <v>5889</v>
      </c>
      <c r="G50" s="29">
        <v>243584.00264000002</v>
      </c>
      <c r="H50" s="29">
        <v>193880.99576</v>
      </c>
      <c r="I50" s="29">
        <v>34665</v>
      </c>
      <c r="J50" s="29">
        <v>489331</v>
      </c>
      <c r="K50" s="29">
        <f>J50+I50+H50+G50+F50+E50+D50+C50+B50</f>
        <v>1581729.1019</v>
      </c>
    </row>
    <row r="51" spans="1:11" ht="15.75">
      <c r="A51" s="16" t="s">
        <v>26</v>
      </c>
      <c r="B51" s="29">
        <v>58092.98605000001</v>
      </c>
      <c r="C51" s="29">
        <v>192435</v>
      </c>
      <c r="D51" s="29">
        <v>33019</v>
      </c>
      <c r="E51" s="29">
        <v>252966</v>
      </c>
      <c r="F51" s="66">
        <v>29077</v>
      </c>
      <c r="G51" s="29">
        <v>359016.40066000004</v>
      </c>
      <c r="H51" s="29">
        <v>883902.5729800003</v>
      </c>
      <c r="I51" s="29">
        <v>170661</v>
      </c>
      <c r="J51" s="29">
        <v>34449</v>
      </c>
      <c r="K51" s="29">
        <f>J51+I51+H51+G51+F51+E51+D51+C51+B51</f>
        <v>2013618.9596900002</v>
      </c>
    </row>
    <row r="52" spans="1:11" ht="15.75">
      <c r="A52" s="16" t="s">
        <v>27</v>
      </c>
      <c r="B52" s="29">
        <v>97127.56894000003</v>
      </c>
      <c r="C52" s="29">
        <v>133066</v>
      </c>
      <c r="D52" s="29">
        <v>48</v>
      </c>
      <c r="E52" s="29">
        <v>56241</v>
      </c>
      <c r="F52" s="66">
        <v>9304</v>
      </c>
      <c r="G52" s="29">
        <v>206267</v>
      </c>
      <c r="H52" s="29">
        <v>120987.24497</v>
      </c>
      <c r="I52" s="29">
        <v>22071</v>
      </c>
      <c r="J52" s="29">
        <v>0</v>
      </c>
      <c r="K52" s="29">
        <f>J52+I52+H52+G52+F52+E52+D52+C52+B52</f>
        <v>645111.81391</v>
      </c>
    </row>
    <row r="53" spans="1:11" ht="15.75">
      <c r="A53" s="18"/>
      <c r="B53" s="27"/>
      <c r="C53" s="27"/>
      <c r="D53" s="27"/>
      <c r="E53" s="27"/>
      <c r="F53" s="27"/>
      <c r="G53" s="27"/>
      <c r="H53" s="27"/>
      <c r="I53" s="27"/>
      <c r="J53" s="27"/>
      <c r="K53" s="27"/>
    </row>
    <row r="54" spans="1:11" ht="54.75" customHeight="1">
      <c r="A54" s="51" t="s">
        <v>84</v>
      </c>
      <c r="B54" s="50"/>
      <c r="C54" s="50"/>
      <c r="D54" s="50"/>
      <c r="E54" s="50"/>
      <c r="F54" s="50"/>
      <c r="G54" s="50"/>
      <c r="H54" s="50"/>
      <c r="I54" s="50"/>
      <c r="J54" s="50"/>
      <c r="K54" s="50"/>
    </row>
    <row r="55" spans="1:11" ht="15.75">
      <c r="A55" s="16" t="s">
        <v>0</v>
      </c>
      <c r="B55" s="29">
        <v>64422.657440000075</v>
      </c>
      <c r="C55" s="29">
        <v>133965</v>
      </c>
      <c r="D55" s="29">
        <v>1018</v>
      </c>
      <c r="E55" s="29">
        <v>53009</v>
      </c>
      <c r="F55" s="29">
        <v>0</v>
      </c>
      <c r="G55" s="29">
        <v>156290</v>
      </c>
      <c r="H55" s="29">
        <v>171710.7414633334</v>
      </c>
      <c r="I55" s="29">
        <v>2919</v>
      </c>
      <c r="J55" s="29">
        <v>0</v>
      </c>
      <c r="K55" s="29">
        <f>J55+I55+H55+G55+F55+E55+D55+C55+B55</f>
        <v>583334.3989033335</v>
      </c>
    </row>
    <row r="56" spans="1:11" ht="18">
      <c r="A56" s="16" t="s">
        <v>80</v>
      </c>
      <c r="B56" s="29">
        <v>878.7872199999999</v>
      </c>
      <c r="C56" s="29">
        <v>13923</v>
      </c>
      <c r="D56" s="29">
        <v>91</v>
      </c>
      <c r="E56" s="29">
        <v>1250</v>
      </c>
      <c r="F56" s="29">
        <v>1967.4</v>
      </c>
      <c r="G56" s="29">
        <v>7665</v>
      </c>
      <c r="H56" s="29">
        <v>54624.625009999996</v>
      </c>
      <c r="I56" s="29">
        <v>58585</v>
      </c>
      <c r="J56" s="29">
        <v>0</v>
      </c>
      <c r="K56" s="29">
        <f>J56+I56+H56+G56+F56+E56+D56+C56+B56</f>
        <v>138984.81222999998</v>
      </c>
    </row>
    <row r="57" spans="1:11" ht="15.75">
      <c r="A57" s="16" t="s">
        <v>10</v>
      </c>
      <c r="B57" s="29">
        <v>2146.9007199999996</v>
      </c>
      <c r="C57" s="29">
        <v>6473</v>
      </c>
      <c r="D57" s="29">
        <v>0</v>
      </c>
      <c r="E57" s="29">
        <v>76</v>
      </c>
      <c r="F57" s="29">
        <v>1561.802128</v>
      </c>
      <c r="G57" s="29">
        <v>1438</v>
      </c>
      <c r="H57" s="29">
        <v>23785.276079999996</v>
      </c>
      <c r="I57" s="29">
        <v>249</v>
      </c>
      <c r="J57" s="29">
        <v>0</v>
      </c>
      <c r="K57" s="29">
        <f>J57+I57+H57+G57+F57+E57+D57+C57+B57</f>
        <v>35729.97892799999</v>
      </c>
    </row>
    <row r="58" spans="1:11" ht="18">
      <c r="A58" s="16" t="s">
        <v>81</v>
      </c>
      <c r="B58" s="29">
        <v>954.00132</v>
      </c>
      <c r="C58" s="29">
        <v>15915</v>
      </c>
      <c r="D58" s="29">
        <v>597</v>
      </c>
      <c r="E58" s="29">
        <v>1097</v>
      </c>
      <c r="F58" s="29">
        <v>0</v>
      </c>
      <c r="G58" s="29">
        <v>2870</v>
      </c>
      <c r="H58" s="29">
        <v>35893.284340000006</v>
      </c>
      <c r="I58" s="29">
        <v>4666</v>
      </c>
      <c r="J58" s="29">
        <v>0</v>
      </c>
      <c r="K58" s="29">
        <f>J58+I58+H58+G58+F58+E58+D58+C58+B58</f>
        <v>61992.28566000001</v>
      </c>
    </row>
    <row r="59" spans="1:11" ht="15.75">
      <c r="A59" s="18"/>
      <c r="B59" s="27"/>
      <c r="C59" s="27"/>
      <c r="D59" s="27"/>
      <c r="E59" s="27"/>
      <c r="F59" s="27"/>
      <c r="G59" s="27"/>
      <c r="H59" s="27"/>
      <c r="I59" s="27"/>
      <c r="J59" s="27"/>
      <c r="K59" s="27"/>
    </row>
    <row r="60" spans="1:11" ht="15.75">
      <c r="A60" s="53" t="s">
        <v>31</v>
      </c>
      <c r="B60" s="52"/>
      <c r="C60" s="52"/>
      <c r="D60" s="52"/>
      <c r="E60" s="52"/>
      <c r="F60" s="52"/>
      <c r="G60" s="52"/>
      <c r="H60" s="52"/>
      <c r="I60" s="52"/>
      <c r="J60" s="52"/>
      <c r="K60" s="52"/>
    </row>
    <row r="61" spans="1:11" ht="15.75">
      <c r="A61" s="16" t="s">
        <v>28</v>
      </c>
      <c r="B61" s="29">
        <v>217</v>
      </c>
      <c r="C61" s="29">
        <v>491</v>
      </c>
      <c r="D61" s="29">
        <v>44</v>
      </c>
      <c r="E61" s="29">
        <v>1864</v>
      </c>
      <c r="F61" s="29">
        <v>195</v>
      </c>
      <c r="G61" s="29">
        <v>897</v>
      </c>
      <c r="H61" s="29">
        <v>842</v>
      </c>
      <c r="I61" s="29">
        <v>776</v>
      </c>
      <c r="J61" s="29">
        <v>203</v>
      </c>
      <c r="K61" s="29">
        <f>J61+I61+H61+G61+F61+E61+D61+C61+B61</f>
        <v>5529</v>
      </c>
    </row>
    <row r="62" spans="1:11" ht="15.75">
      <c r="A62" s="16" t="s">
        <v>29</v>
      </c>
      <c r="B62" s="29">
        <v>32400.494784320003</v>
      </c>
      <c r="C62" s="29">
        <v>68238</v>
      </c>
      <c r="D62" s="29">
        <v>4902</v>
      </c>
      <c r="E62" s="29">
        <v>167672.45082011528</v>
      </c>
      <c r="F62" s="29">
        <v>21869</v>
      </c>
      <c r="G62" s="29">
        <v>127340</v>
      </c>
      <c r="H62" s="29">
        <v>163676.55752</v>
      </c>
      <c r="I62" s="29">
        <v>27840</v>
      </c>
      <c r="J62" s="29">
        <v>48001</v>
      </c>
      <c r="K62" s="29">
        <f>J62+I62+H62+G62+F62+E62+D62+C62+B62</f>
        <v>661939.5031244353</v>
      </c>
    </row>
    <row r="63" spans="1:11" ht="15.75">
      <c r="A63" s="16" t="s">
        <v>30</v>
      </c>
      <c r="B63" s="29">
        <v>25848.473500000007</v>
      </c>
      <c r="C63" s="29">
        <v>50915</v>
      </c>
      <c r="D63" s="29">
        <v>3399</v>
      </c>
      <c r="E63" s="29">
        <v>132067.13386099512</v>
      </c>
      <c r="F63" s="29">
        <v>14372</v>
      </c>
      <c r="G63" s="29">
        <v>103293</v>
      </c>
      <c r="H63" s="29">
        <v>146701.98925</v>
      </c>
      <c r="I63" s="29">
        <v>20662</v>
      </c>
      <c r="J63" s="29">
        <v>40386</v>
      </c>
      <c r="K63" s="29">
        <f>J63+I63+H63+G63+F63+E63+D63+C63+B63</f>
        <v>537644.5966109951</v>
      </c>
    </row>
    <row r="64" spans="1:11" ht="15.75">
      <c r="A64" s="18"/>
      <c r="B64" s="27"/>
      <c r="C64" s="27"/>
      <c r="D64" s="27"/>
      <c r="E64" s="27"/>
      <c r="F64" s="27"/>
      <c r="G64" s="27"/>
      <c r="H64" s="27"/>
      <c r="I64" s="27"/>
      <c r="J64" s="27"/>
      <c r="K64" s="27"/>
    </row>
    <row r="65" spans="1:11" ht="30" customHeight="1">
      <c r="A65" s="54" t="s">
        <v>85</v>
      </c>
      <c r="B65" s="55"/>
      <c r="C65" s="55"/>
      <c r="D65" s="55"/>
      <c r="E65" s="55"/>
      <c r="F65" s="55"/>
      <c r="G65" s="55"/>
      <c r="H65" s="55"/>
      <c r="I65" s="55"/>
      <c r="J65" s="55"/>
      <c r="K65" s="55"/>
    </row>
    <row r="66" spans="1:11" ht="15.75" customHeight="1">
      <c r="A66" s="21" t="s">
        <v>86</v>
      </c>
      <c r="B66" s="29">
        <v>0</v>
      </c>
      <c r="C66" s="29">
        <v>0</v>
      </c>
      <c r="D66" s="29">
        <v>0</v>
      </c>
      <c r="E66" s="29">
        <v>0</v>
      </c>
      <c r="F66" s="29">
        <v>0</v>
      </c>
      <c r="G66" s="29">
        <v>60663</v>
      </c>
      <c r="H66" s="29">
        <v>23123.801770000002</v>
      </c>
      <c r="I66" s="29">
        <v>0</v>
      </c>
      <c r="J66" s="29">
        <v>0</v>
      </c>
      <c r="K66" s="29">
        <f>J66+I66+H66+G66+F66+E66+D66+C66+B66</f>
        <v>83786.80177</v>
      </c>
    </row>
    <row r="67" spans="1:11" ht="32.25" customHeight="1">
      <c r="A67" s="11" t="s">
        <v>87</v>
      </c>
      <c r="B67" s="29">
        <v>0</v>
      </c>
      <c r="C67" s="29">
        <v>0</v>
      </c>
      <c r="D67" s="29">
        <v>0</v>
      </c>
      <c r="E67" s="29">
        <v>0</v>
      </c>
      <c r="F67" s="29">
        <v>0</v>
      </c>
      <c r="G67" s="29">
        <v>13358</v>
      </c>
      <c r="H67" s="29">
        <v>23059.997450581817</v>
      </c>
      <c r="I67" s="29">
        <v>0</v>
      </c>
      <c r="J67" s="29">
        <v>0</v>
      </c>
      <c r="K67" s="29">
        <f>J67+I67+H67+G67+F67+E67+D67+C67+B67</f>
        <v>36417.99745058182</v>
      </c>
    </row>
    <row r="68" spans="1:11" ht="18">
      <c r="A68" s="22" t="s">
        <v>88</v>
      </c>
      <c r="B68" s="29">
        <v>0</v>
      </c>
      <c r="C68" s="29">
        <v>0</v>
      </c>
      <c r="D68" s="29">
        <v>0</v>
      </c>
      <c r="E68" s="29">
        <v>0</v>
      </c>
      <c r="F68" s="29">
        <v>0</v>
      </c>
      <c r="G68" s="29">
        <v>10207</v>
      </c>
      <c r="H68" s="29">
        <v>63.804319418184754</v>
      </c>
      <c r="I68" s="29">
        <v>0</v>
      </c>
      <c r="J68" s="29">
        <v>0</v>
      </c>
      <c r="K68" s="29">
        <f>J68+I68+H68+G68+F68+E68+D68+C68+B68</f>
        <v>10270.804319418185</v>
      </c>
    </row>
    <row r="69" spans="1:11" ht="45.75" customHeight="1">
      <c r="A69" s="49" t="s">
        <v>89</v>
      </c>
      <c r="B69" s="55"/>
      <c r="C69" s="55"/>
      <c r="D69" s="55"/>
      <c r="E69" s="55"/>
      <c r="F69" s="55"/>
      <c r="G69" s="55"/>
      <c r="H69" s="55"/>
      <c r="I69" s="55"/>
      <c r="J69" s="55"/>
      <c r="K69" s="55"/>
    </row>
    <row r="70" spans="1:11" ht="18.75">
      <c r="A70" s="8" t="s">
        <v>86</v>
      </c>
      <c r="B70" s="29">
        <v>0</v>
      </c>
      <c r="C70" s="29">
        <v>0</v>
      </c>
      <c r="D70" s="68">
        <v>0</v>
      </c>
      <c r="E70" s="29">
        <v>0</v>
      </c>
      <c r="F70" s="29">
        <v>0</v>
      </c>
      <c r="G70" s="29">
        <v>2305</v>
      </c>
      <c r="H70" s="29">
        <v>0</v>
      </c>
      <c r="I70" s="29">
        <v>0</v>
      </c>
      <c r="J70" s="29">
        <v>0</v>
      </c>
      <c r="K70" s="29">
        <f>J70+I70+H70+G70+F70+E70+D70+C70+B70</f>
        <v>2305</v>
      </c>
    </row>
    <row r="71" spans="1:11" ht="18.75">
      <c r="A71" s="16" t="s">
        <v>87</v>
      </c>
      <c r="B71" s="29">
        <v>0</v>
      </c>
      <c r="C71" s="29">
        <v>0</v>
      </c>
      <c r="D71" s="68">
        <v>0</v>
      </c>
      <c r="E71" s="29">
        <v>0</v>
      </c>
      <c r="F71" s="29">
        <v>0</v>
      </c>
      <c r="G71" s="29">
        <v>0</v>
      </c>
      <c r="H71" s="29">
        <v>0</v>
      </c>
      <c r="I71" s="29">
        <v>0</v>
      </c>
      <c r="J71" s="29">
        <v>0</v>
      </c>
      <c r="K71" s="29">
        <f>J71+I71+H71+G71+F71+E71+D71+C71+B71</f>
        <v>0</v>
      </c>
    </row>
    <row r="72" spans="1:11" ht="18.75">
      <c r="A72" s="23" t="s">
        <v>88</v>
      </c>
      <c r="B72" s="29">
        <v>0</v>
      </c>
      <c r="C72" s="29">
        <v>0</v>
      </c>
      <c r="D72" s="68">
        <v>0</v>
      </c>
      <c r="E72" s="29">
        <v>0</v>
      </c>
      <c r="F72" s="29">
        <v>0</v>
      </c>
      <c r="G72" s="29">
        <v>0</v>
      </c>
      <c r="H72" s="29">
        <v>0</v>
      </c>
      <c r="I72" s="29">
        <v>0</v>
      </c>
      <c r="J72" s="29">
        <v>0</v>
      </c>
      <c r="K72" s="29">
        <f>J72+I72+H72+G72+F72+E72+D72+C72+B72</f>
        <v>0</v>
      </c>
    </row>
    <row r="73" spans="1:11" ht="15.75">
      <c r="A73" s="24"/>
      <c r="B73" s="36"/>
      <c r="C73" s="9"/>
      <c r="D73" s="9"/>
      <c r="E73" s="9"/>
      <c r="F73" s="9"/>
      <c r="G73" s="9"/>
      <c r="H73" s="9"/>
      <c r="I73" s="9"/>
      <c r="J73" s="9"/>
      <c r="K73" s="9"/>
    </row>
    <row r="74" spans="1:11" ht="15.75">
      <c r="A74" s="46" t="s">
        <v>128</v>
      </c>
      <c r="B74" s="36"/>
      <c r="C74" s="9"/>
      <c r="D74" s="9"/>
      <c r="E74" s="9"/>
      <c r="F74" s="9"/>
      <c r="G74" s="9"/>
      <c r="H74" s="9"/>
      <c r="I74" s="9"/>
      <c r="J74" s="9"/>
      <c r="K74" s="9"/>
    </row>
    <row r="75" spans="1:11" ht="15.75">
      <c r="A75" s="46"/>
      <c r="B75" s="36"/>
      <c r="C75" s="9"/>
      <c r="D75" s="9"/>
      <c r="E75" s="9"/>
      <c r="F75" s="9"/>
      <c r="G75" s="9"/>
      <c r="H75" s="9"/>
      <c r="I75" s="9"/>
      <c r="J75" s="9"/>
      <c r="K75" s="9"/>
    </row>
    <row r="76" spans="1:11" ht="15.75">
      <c r="A76" s="4" t="s">
        <v>1</v>
      </c>
      <c r="B76" s="36"/>
      <c r="C76" s="9"/>
      <c r="D76" s="9"/>
      <c r="E76" s="9"/>
      <c r="F76" s="9"/>
      <c r="G76" s="9"/>
      <c r="H76" s="9"/>
      <c r="I76" s="9"/>
      <c r="J76" s="9"/>
      <c r="K76" s="9"/>
    </row>
    <row r="77" spans="1:11" ht="18">
      <c r="A77" s="57" t="s">
        <v>90</v>
      </c>
      <c r="B77" s="57"/>
      <c r="C77" s="56"/>
      <c r="D77" s="56"/>
      <c r="E77" s="56"/>
      <c r="F77" s="56"/>
      <c r="G77" s="56"/>
      <c r="H77" s="56"/>
      <c r="I77" s="56"/>
      <c r="J77" s="56"/>
      <c r="K77" s="56"/>
    </row>
    <row r="78" spans="1:11" ht="42.75" customHeight="1">
      <c r="A78" s="57" t="s">
        <v>91</v>
      </c>
      <c r="B78" s="57"/>
      <c r="C78" s="56"/>
      <c r="D78" s="56"/>
      <c r="E78" s="56"/>
      <c r="F78" s="56"/>
      <c r="G78" s="56"/>
      <c r="H78" s="56"/>
      <c r="I78" s="56"/>
      <c r="J78" s="56"/>
      <c r="K78" s="56"/>
    </row>
    <row r="79" spans="1:11" ht="18.75" customHeight="1">
      <c r="A79" s="57" t="s">
        <v>92</v>
      </c>
      <c r="B79" s="57"/>
      <c r="C79" s="9"/>
      <c r="D79" s="9"/>
      <c r="E79" s="9"/>
      <c r="F79" s="9"/>
      <c r="G79" s="9"/>
      <c r="H79" s="9"/>
      <c r="I79" s="9"/>
      <c r="J79" s="9"/>
      <c r="K79" s="9"/>
    </row>
    <row r="80" spans="1:11" ht="39.75" customHeight="1">
      <c r="A80" s="58" t="s">
        <v>93</v>
      </c>
      <c r="B80" s="58"/>
      <c r="C80" s="56"/>
      <c r="D80" s="56"/>
      <c r="E80" s="56"/>
      <c r="F80" s="56"/>
      <c r="G80" s="56"/>
      <c r="H80" s="56"/>
      <c r="I80" s="56"/>
      <c r="J80" s="56"/>
      <c r="K80" s="56"/>
    </row>
    <row r="81" spans="1:11" ht="37.5" customHeight="1">
      <c r="A81" s="57" t="s">
        <v>94</v>
      </c>
      <c r="B81" s="57"/>
      <c r="C81" s="56"/>
      <c r="D81" s="56"/>
      <c r="E81" s="56"/>
      <c r="F81" s="56"/>
      <c r="G81" s="56"/>
      <c r="H81" s="56"/>
      <c r="I81" s="56"/>
      <c r="J81" s="56"/>
      <c r="K81" s="56"/>
    </row>
    <row r="82" spans="1:11" ht="36" customHeight="1">
      <c r="A82" s="69" t="s">
        <v>95</v>
      </c>
      <c r="B82" s="69"/>
      <c r="C82" s="69"/>
      <c r="D82" s="69"/>
      <c r="E82" s="69"/>
      <c r="F82" s="69"/>
      <c r="G82" s="69"/>
      <c r="H82" s="69"/>
      <c r="I82" s="69"/>
      <c r="J82" s="69"/>
      <c r="K82" s="69"/>
    </row>
    <row r="83" spans="1:11" ht="49.5" customHeight="1">
      <c r="A83" s="57" t="s">
        <v>96</v>
      </c>
      <c r="B83" s="57"/>
      <c r="C83" s="56"/>
      <c r="D83" s="56"/>
      <c r="E83" s="56"/>
      <c r="F83" s="56"/>
      <c r="G83" s="56"/>
      <c r="H83" s="56"/>
      <c r="I83" s="56"/>
      <c r="J83" s="56"/>
      <c r="K83" s="56"/>
    </row>
    <row r="84" spans="1:11" ht="31.5" customHeight="1">
      <c r="A84" s="57" t="s">
        <v>97</v>
      </c>
      <c r="B84" s="57"/>
      <c r="C84" s="56"/>
      <c r="D84" s="56"/>
      <c r="E84" s="56"/>
      <c r="F84" s="56"/>
      <c r="G84" s="56"/>
      <c r="H84" s="56"/>
      <c r="I84" s="56"/>
      <c r="J84" s="56"/>
      <c r="K84" s="56"/>
    </row>
    <row r="85" spans="1:11" ht="35.25" customHeight="1">
      <c r="A85" s="57" t="s">
        <v>98</v>
      </c>
      <c r="B85" s="57"/>
      <c r="C85" s="56"/>
      <c r="D85" s="56"/>
      <c r="E85" s="56"/>
      <c r="F85" s="56"/>
      <c r="G85" s="56"/>
      <c r="H85" s="56"/>
      <c r="I85" s="56"/>
      <c r="J85" s="56"/>
      <c r="K85" s="56"/>
    </row>
    <row r="86" spans="1:11" ht="33.75" customHeight="1">
      <c r="A86" s="70" t="s">
        <v>99</v>
      </c>
      <c r="B86" s="70"/>
      <c r="C86" s="70"/>
      <c r="D86" s="70"/>
      <c r="E86" s="70"/>
      <c r="F86" s="70"/>
      <c r="G86" s="70"/>
      <c r="H86" s="70"/>
      <c r="I86" s="70"/>
      <c r="J86" s="70"/>
      <c r="K86" s="70"/>
    </row>
    <row r="87" spans="1:11" ht="60" customHeight="1">
      <c r="A87" s="25"/>
      <c r="B87" s="37"/>
      <c r="C87" s="9"/>
      <c r="D87" s="9"/>
      <c r="E87" s="9"/>
      <c r="F87" s="9"/>
      <c r="G87" s="9"/>
      <c r="H87" s="9"/>
      <c r="I87" s="9"/>
      <c r="J87" s="9"/>
      <c r="K87" s="9"/>
    </row>
    <row r="88" spans="1:11" ht="64.5" customHeight="1">
      <c r="A88" s="26"/>
      <c r="B88" s="27"/>
      <c r="C88" s="9"/>
      <c r="D88" s="9"/>
      <c r="E88" s="9"/>
      <c r="F88" s="9"/>
      <c r="G88" s="9"/>
      <c r="H88" s="9"/>
      <c r="I88" s="9"/>
      <c r="J88" s="9"/>
      <c r="K88" s="9"/>
    </row>
    <row r="90" ht="18">
      <c r="A90" s="3"/>
    </row>
  </sheetData>
  <sheetProtection/>
  <mergeCells count="2">
    <mergeCell ref="A82:K82"/>
    <mergeCell ref="A86:K86"/>
  </mergeCells>
  <printOptions/>
  <pageMargins left="0.59" right="0.51" top="0.39" bottom="0.52" header="0.29" footer="0.32"/>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BO131"/>
  <sheetViews>
    <sheetView zoomScalePageLayoutView="0" workbookViewId="0" topLeftCell="A1">
      <selection activeCell="L1" sqref="L1:AP85"/>
    </sheetView>
  </sheetViews>
  <sheetFormatPr defaultColWidth="9.140625" defaultRowHeight="12.75"/>
  <cols>
    <col min="1" max="1" width="65.57421875" style="1" customWidth="1"/>
    <col min="2" max="2" width="11.28125" style="1" customWidth="1"/>
    <col min="3" max="3" width="11.140625" style="1" customWidth="1"/>
    <col min="4" max="4" width="11.8515625" style="1" customWidth="1"/>
    <col min="5" max="6" width="12.00390625" style="1" customWidth="1"/>
    <col min="7" max="7" width="11.8515625" style="1" customWidth="1"/>
    <col min="8" max="8" width="13.140625" style="1" customWidth="1"/>
    <col min="9" max="9" width="11.421875" style="1" customWidth="1"/>
    <col min="10" max="10" width="11.8515625" style="1" customWidth="1"/>
    <col min="11" max="11" width="12.140625" style="1" customWidth="1"/>
    <col min="12" max="16384" width="9.140625" style="1" customWidth="1"/>
  </cols>
  <sheetData>
    <row r="1" spans="1:42" ht="15" customHeight="1">
      <c r="A1" s="75" t="s">
        <v>137</v>
      </c>
      <c r="B1" s="75"/>
      <c r="C1" s="75"/>
      <c r="D1" s="75"/>
      <c r="E1" s="75"/>
      <c r="F1" s="75"/>
      <c r="G1" s="75"/>
      <c r="H1" s="75"/>
      <c r="I1" s="75"/>
      <c r="J1" s="75"/>
      <c r="K1" s="75"/>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42" ht="15" customHeight="1">
      <c r="A2" s="75"/>
      <c r="B2" s="75"/>
      <c r="C2" s="75"/>
      <c r="D2" s="75"/>
      <c r="E2" s="75"/>
      <c r="F2" s="75"/>
      <c r="G2" s="75"/>
      <c r="H2" s="75"/>
      <c r="I2" s="75"/>
      <c r="J2" s="75"/>
      <c r="K2" s="75"/>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row>
    <row r="3" spans="1:42" ht="15.75" customHeight="1">
      <c r="A3" s="75"/>
      <c r="B3" s="75"/>
      <c r="C3" s="75"/>
      <c r="D3" s="75"/>
      <c r="E3" s="75"/>
      <c r="F3" s="75"/>
      <c r="G3" s="75"/>
      <c r="H3" s="75"/>
      <c r="I3" s="75"/>
      <c r="J3" s="75"/>
      <c r="K3" s="75"/>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row>
    <row r="4" spans="1:42" ht="15" customHeight="1">
      <c r="A4" s="76"/>
      <c r="B4" s="76"/>
      <c r="C4" s="76"/>
      <c r="D4" s="76"/>
      <c r="E4" s="76"/>
      <c r="F4" s="76"/>
      <c r="G4" s="76"/>
      <c r="H4" s="76"/>
      <c r="I4" s="76"/>
      <c r="J4" s="76"/>
      <c r="K4" s="76"/>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row>
    <row r="5" spans="1:42" ht="153" customHeight="1">
      <c r="A5" s="5" t="s">
        <v>19</v>
      </c>
      <c r="B5" s="47" t="s">
        <v>100</v>
      </c>
      <c r="C5" s="47" t="s">
        <v>101</v>
      </c>
      <c r="D5" s="47" t="s">
        <v>102</v>
      </c>
      <c r="E5" s="47" t="s">
        <v>129</v>
      </c>
      <c r="F5" s="47" t="s">
        <v>103</v>
      </c>
      <c r="G5" s="47" t="s">
        <v>104</v>
      </c>
      <c r="H5" s="47" t="s">
        <v>105</v>
      </c>
      <c r="I5" s="47" t="s">
        <v>106</v>
      </c>
      <c r="J5" s="47" t="s">
        <v>133</v>
      </c>
      <c r="K5" s="38" t="s">
        <v>67</v>
      </c>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row>
    <row r="6" spans="1:42" ht="33" customHeight="1">
      <c r="A6" s="6" t="s">
        <v>66</v>
      </c>
      <c r="B6" s="29">
        <v>3397685</v>
      </c>
      <c r="C6" s="29">
        <v>9842559</v>
      </c>
      <c r="D6" s="29">
        <v>428399</v>
      </c>
      <c r="E6" s="29">
        <v>7418246.5486022</v>
      </c>
      <c r="F6" s="29">
        <v>722672</v>
      </c>
      <c r="G6" s="29">
        <v>16213820</v>
      </c>
      <c r="H6" s="29">
        <v>13884841</v>
      </c>
      <c r="I6" s="29">
        <v>2672605</v>
      </c>
      <c r="J6" s="29">
        <v>904289</v>
      </c>
      <c r="K6" s="29">
        <f aca="true" t="shared" si="0" ref="K6:K14">B6+C6+D6+E6+F6+G6+H6+I6+J6</f>
        <v>55485116.5486022</v>
      </c>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row>
    <row r="7" spans="1:42" ht="15.75">
      <c r="A7" s="7" t="s">
        <v>32</v>
      </c>
      <c r="B7" s="29">
        <v>67967</v>
      </c>
      <c r="C7" s="29">
        <v>763264</v>
      </c>
      <c r="D7" s="29">
        <v>0</v>
      </c>
      <c r="E7" s="29"/>
      <c r="F7" s="29">
        <v>922</v>
      </c>
      <c r="G7" s="29">
        <v>368584</v>
      </c>
      <c r="H7" s="29">
        <v>908489</v>
      </c>
      <c r="I7" s="29">
        <v>312964</v>
      </c>
      <c r="J7" s="29"/>
      <c r="K7" s="29">
        <f t="shared" si="0"/>
        <v>2422190</v>
      </c>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row>
    <row r="8" spans="1:42" ht="15.75">
      <c r="A8" s="7" t="s">
        <v>33</v>
      </c>
      <c r="B8" s="29">
        <v>7203</v>
      </c>
      <c r="C8" s="29">
        <v>316560</v>
      </c>
      <c r="D8" s="29">
        <v>1620</v>
      </c>
      <c r="E8" s="29">
        <v>182175.60906</v>
      </c>
      <c r="F8" s="29">
        <v>801</v>
      </c>
      <c r="G8" s="29">
        <v>145274</v>
      </c>
      <c r="H8" s="29">
        <v>897397</v>
      </c>
      <c r="I8" s="29">
        <v>25414</v>
      </c>
      <c r="J8" s="29">
        <v>217858</v>
      </c>
      <c r="K8" s="29">
        <f t="shared" si="0"/>
        <v>1794302.60906</v>
      </c>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row>
    <row r="9" spans="1:42" ht="15.75">
      <c r="A9" s="7" t="s">
        <v>34</v>
      </c>
      <c r="B9" s="29">
        <v>2</v>
      </c>
      <c r="C9" s="29">
        <v>31</v>
      </c>
      <c r="D9" s="29">
        <v>13433</v>
      </c>
      <c r="E9" s="29">
        <v>0</v>
      </c>
      <c r="F9" s="29">
        <v>1845</v>
      </c>
      <c r="G9" s="29">
        <v>9283</v>
      </c>
      <c r="H9" s="29">
        <v>21064</v>
      </c>
      <c r="I9" s="29">
        <v>71</v>
      </c>
      <c r="J9" s="29">
        <v>0</v>
      </c>
      <c r="K9" s="29">
        <f t="shared" si="0"/>
        <v>45729</v>
      </c>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row>
    <row r="10" spans="1:42" ht="15.75">
      <c r="A10" s="7" t="s">
        <v>35</v>
      </c>
      <c r="B10" s="29">
        <v>904801</v>
      </c>
      <c r="C10" s="29">
        <v>4098376</v>
      </c>
      <c r="D10" s="29">
        <v>334378</v>
      </c>
      <c r="E10" s="29">
        <v>3402022.81640481</v>
      </c>
      <c r="F10" s="29">
        <v>269639</v>
      </c>
      <c r="G10" s="29">
        <v>7519015</v>
      </c>
      <c r="H10" s="29">
        <v>4468448</v>
      </c>
      <c r="I10" s="29">
        <v>1792535</v>
      </c>
      <c r="J10" s="29">
        <v>304791</v>
      </c>
      <c r="K10" s="29">
        <f t="shared" si="0"/>
        <v>23094005.816404812</v>
      </c>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row>
    <row r="11" spans="1:42" ht="15.75">
      <c r="A11" s="7" t="s">
        <v>36</v>
      </c>
      <c r="B11" s="29">
        <v>2156934</v>
      </c>
      <c r="C11" s="29">
        <v>4272833</v>
      </c>
      <c r="D11" s="29">
        <v>49584</v>
      </c>
      <c r="E11" s="29">
        <v>2830809.12313739</v>
      </c>
      <c r="F11" s="29">
        <v>348785</v>
      </c>
      <c r="G11" s="29">
        <v>6814668</v>
      </c>
      <c r="H11" s="29">
        <v>6554387</v>
      </c>
      <c r="I11" s="29">
        <v>356308</v>
      </c>
      <c r="J11" s="29"/>
      <c r="K11" s="29">
        <f t="shared" si="0"/>
        <v>23384308.123137392</v>
      </c>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row>
    <row r="12" spans="1:42" ht="15.75">
      <c r="A12" s="7" t="s">
        <v>37</v>
      </c>
      <c r="B12" s="29">
        <v>260778</v>
      </c>
      <c r="C12" s="29">
        <v>391495</v>
      </c>
      <c r="D12" s="29">
        <v>29384</v>
      </c>
      <c r="E12" s="29">
        <v>1003239</v>
      </c>
      <c r="F12" s="29">
        <v>100680</v>
      </c>
      <c r="G12" s="29">
        <v>1356996</v>
      </c>
      <c r="H12" s="29">
        <v>1035056</v>
      </c>
      <c r="I12" s="29">
        <v>185313</v>
      </c>
      <c r="J12" s="29">
        <v>381640</v>
      </c>
      <c r="K12" s="29">
        <f t="shared" si="0"/>
        <v>4744581</v>
      </c>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row>
    <row r="13" spans="1:42" ht="15.75">
      <c r="A13" s="7" t="s">
        <v>38</v>
      </c>
      <c r="B13" s="29">
        <v>1631710</v>
      </c>
      <c r="C13" s="29">
        <v>4148225</v>
      </c>
      <c r="D13" s="29">
        <v>559</v>
      </c>
      <c r="E13" s="29">
        <v>5044273.56973</v>
      </c>
      <c r="F13" s="29">
        <v>243926</v>
      </c>
      <c r="G13" s="29">
        <v>4390793</v>
      </c>
      <c r="H13" s="29">
        <v>226581</v>
      </c>
      <c r="I13" s="29">
        <v>32618</v>
      </c>
      <c r="J13" s="29">
        <v>0</v>
      </c>
      <c r="K13" s="29">
        <f t="shared" si="0"/>
        <v>15718685.569729999</v>
      </c>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row>
    <row r="14" spans="1:42" ht="15.75">
      <c r="A14" s="8" t="s">
        <v>39</v>
      </c>
      <c r="B14" s="29">
        <v>849598</v>
      </c>
      <c r="C14" s="29">
        <v>4113902</v>
      </c>
      <c r="D14" s="29">
        <v>0</v>
      </c>
      <c r="E14" s="29">
        <v>4676060.89744</v>
      </c>
      <c r="F14" s="29">
        <v>243142</v>
      </c>
      <c r="G14" s="29">
        <v>3954562</v>
      </c>
      <c r="H14" s="29">
        <v>103237</v>
      </c>
      <c r="I14" s="29">
        <v>0</v>
      </c>
      <c r="J14" s="29">
        <v>0</v>
      </c>
      <c r="K14" s="29">
        <f t="shared" si="0"/>
        <v>13940501.897440001</v>
      </c>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row>
    <row r="15" spans="1:42" ht="15.75">
      <c r="A15" s="7" t="s">
        <v>40</v>
      </c>
      <c r="B15" s="29">
        <v>3985548</v>
      </c>
      <c r="C15" s="29">
        <v>7246854</v>
      </c>
      <c r="D15" s="29">
        <v>723164</v>
      </c>
      <c r="E15" s="29">
        <v>4552570.31617999</v>
      </c>
      <c r="F15" s="29">
        <v>1012973</v>
      </c>
      <c r="G15" s="29">
        <v>15432315</v>
      </c>
      <c r="H15" s="29">
        <v>13414</v>
      </c>
      <c r="I15" s="29">
        <v>4895257</v>
      </c>
      <c r="J15" s="29">
        <v>388026</v>
      </c>
      <c r="K15" s="29">
        <f aca="true" t="shared" si="1" ref="K15:K21">B15+C15+D15+E15+F15+G15+H15+I15+J15</f>
        <v>38250121.31617999</v>
      </c>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row>
    <row r="16" spans="1:42" ht="15.75">
      <c r="A16" s="7" t="s">
        <v>41</v>
      </c>
      <c r="B16" s="29">
        <v>706650</v>
      </c>
      <c r="C16" s="29">
        <v>387239</v>
      </c>
      <c r="D16" s="29">
        <v>4482</v>
      </c>
      <c r="E16" s="29">
        <v>954897.78104</v>
      </c>
      <c r="F16" s="29">
        <v>4241</v>
      </c>
      <c r="G16" s="29">
        <v>360075</v>
      </c>
      <c r="H16" s="29">
        <v>17213256</v>
      </c>
      <c r="I16" s="29">
        <v>121148</v>
      </c>
      <c r="J16" s="29">
        <v>370306</v>
      </c>
      <c r="K16" s="29">
        <f t="shared" si="1"/>
        <v>20122294.781039998</v>
      </c>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row>
    <row r="17" spans="1:42" ht="15.75">
      <c r="A17" s="7" t="s">
        <v>42</v>
      </c>
      <c r="B17" s="29">
        <v>65179</v>
      </c>
      <c r="C17" s="29">
        <v>182810</v>
      </c>
      <c r="D17" s="29">
        <v>5180</v>
      </c>
      <c r="E17" s="29">
        <v>34047.68922</v>
      </c>
      <c r="F17" s="29">
        <v>3957</v>
      </c>
      <c r="G17" s="29">
        <v>213737</v>
      </c>
      <c r="H17" s="29">
        <v>383321</v>
      </c>
      <c r="I17" s="29">
        <v>24913</v>
      </c>
      <c r="J17" s="29">
        <v>3625</v>
      </c>
      <c r="K17" s="29">
        <f t="shared" si="1"/>
        <v>916769.6892200001</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row>
    <row r="18" spans="1:42" ht="15.75">
      <c r="A18" s="7" t="s">
        <v>43</v>
      </c>
      <c r="B18" s="29">
        <v>111380</v>
      </c>
      <c r="C18" s="29">
        <v>30905</v>
      </c>
      <c r="D18" s="29">
        <v>1363</v>
      </c>
      <c r="E18" s="29">
        <v>92232.37301</v>
      </c>
      <c r="F18" s="29">
        <v>2112</v>
      </c>
      <c r="G18" s="29">
        <v>455302</v>
      </c>
      <c r="H18" s="29">
        <v>557156</v>
      </c>
      <c r="I18" s="29">
        <v>32620</v>
      </c>
      <c r="J18" s="29">
        <v>5659</v>
      </c>
      <c r="K18" s="29">
        <f t="shared" si="1"/>
        <v>1288729.37301</v>
      </c>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row>
    <row r="19" spans="1:42" ht="15.75">
      <c r="A19" s="7" t="s">
        <v>44</v>
      </c>
      <c r="B19" s="29">
        <v>1915449</v>
      </c>
      <c r="C19" s="29">
        <v>2889493</v>
      </c>
      <c r="D19" s="29">
        <v>118143</v>
      </c>
      <c r="E19" s="29">
        <v>2342694.33830999</v>
      </c>
      <c r="F19" s="29">
        <v>525234</v>
      </c>
      <c r="G19" s="29">
        <v>4912038</v>
      </c>
      <c r="H19" s="29">
        <v>364495</v>
      </c>
      <c r="I19" s="29">
        <v>659549</v>
      </c>
      <c r="J19" s="29">
        <v>8436</v>
      </c>
      <c r="K19" s="29">
        <f t="shared" si="1"/>
        <v>13735531.33830999</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row>
    <row r="20" spans="1:42" ht="15.75">
      <c r="A20" s="7" t="s">
        <v>45</v>
      </c>
      <c r="B20" s="29">
        <v>1186890</v>
      </c>
      <c r="C20" s="29">
        <v>3756407</v>
      </c>
      <c r="D20" s="29">
        <v>593996</v>
      </c>
      <c r="E20" s="29">
        <v>1128698.1346</v>
      </c>
      <c r="F20" s="29">
        <v>477429</v>
      </c>
      <c r="G20" s="29">
        <v>9491163</v>
      </c>
      <c r="H20" s="29">
        <v>3835628</v>
      </c>
      <c r="I20" s="29">
        <v>4057027</v>
      </c>
      <c r="J20" s="29">
        <v>0</v>
      </c>
      <c r="K20" s="29">
        <f t="shared" si="1"/>
        <v>24527238.1346</v>
      </c>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row>
    <row r="21" spans="1:42" ht="15.75" hidden="1">
      <c r="A21" s="7" t="s">
        <v>59</v>
      </c>
      <c r="B21" s="29"/>
      <c r="C21" s="29"/>
      <c r="D21" s="29">
        <v>564309</v>
      </c>
      <c r="E21" s="29"/>
      <c r="F21" s="29">
        <v>964784</v>
      </c>
      <c r="G21" s="29">
        <v>12070478</v>
      </c>
      <c r="H21" s="29">
        <v>12072656</v>
      </c>
      <c r="I21" s="29"/>
      <c r="J21" s="29"/>
      <c r="K21" s="29">
        <f t="shared" si="1"/>
        <v>25672227</v>
      </c>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row>
    <row r="22" spans="1:42" ht="15.75">
      <c r="A22" s="7" t="s">
        <v>135</v>
      </c>
      <c r="B22" s="29">
        <v>2520501.575826208</v>
      </c>
      <c r="C22" s="29">
        <v>8421239</v>
      </c>
      <c r="D22" s="29">
        <v>564309</v>
      </c>
      <c r="E22" s="29">
        <v>4744540</v>
      </c>
      <c r="F22" s="29">
        <v>964784</v>
      </c>
      <c r="G22" s="29">
        <v>12070478</v>
      </c>
      <c r="H22" s="29">
        <v>10519766</v>
      </c>
      <c r="I22" s="29">
        <v>3373947</v>
      </c>
      <c r="J22" s="67">
        <v>0</v>
      </c>
      <c r="K22" s="29">
        <f>I22+H22+G22+F22+E22+D22+C22+B22</f>
        <v>43179564.575826205</v>
      </c>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row>
    <row r="23" spans="1:42" ht="14.25" customHeight="1">
      <c r="A23" s="10"/>
      <c r="B23" s="30"/>
      <c r="C23" s="30"/>
      <c r="D23" s="30"/>
      <c r="E23" s="30"/>
      <c r="F23" s="30"/>
      <c r="G23" s="30"/>
      <c r="H23" s="30"/>
      <c r="I23" s="30"/>
      <c r="J23" s="30"/>
      <c r="K23" s="30"/>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row>
    <row r="24" spans="1:42" ht="15.75">
      <c r="A24" s="7" t="s">
        <v>46</v>
      </c>
      <c r="B24" s="29">
        <v>188557</v>
      </c>
      <c r="C24" s="29">
        <v>402178</v>
      </c>
      <c r="D24" s="29">
        <v>4433</v>
      </c>
      <c r="E24" s="29">
        <v>274236.44449</v>
      </c>
      <c r="F24" s="29">
        <v>6556</v>
      </c>
      <c r="G24" s="29">
        <v>451224</v>
      </c>
      <c r="H24" s="29">
        <v>327818</v>
      </c>
      <c r="I24" s="29">
        <v>100829</v>
      </c>
      <c r="J24" s="29">
        <v>0</v>
      </c>
      <c r="K24" s="29">
        <f>B24+C24+D24+E24+F24+G24+H24+I24+J24</f>
        <v>1755831.4444900001</v>
      </c>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row>
    <row r="25" spans="1:42" ht="15.75">
      <c r="A25" s="8" t="s">
        <v>47</v>
      </c>
      <c r="B25" s="29">
        <v>42889</v>
      </c>
      <c r="C25" s="29">
        <v>18135</v>
      </c>
      <c r="D25" s="29">
        <v>0</v>
      </c>
      <c r="E25" s="29">
        <v>48435.11919</v>
      </c>
      <c r="F25" s="29">
        <v>0</v>
      </c>
      <c r="G25" s="29">
        <v>171105</v>
      </c>
      <c r="H25" s="29">
        <v>62605</v>
      </c>
      <c r="I25" s="29">
        <v>1087</v>
      </c>
      <c r="J25" s="29">
        <v>0</v>
      </c>
      <c r="K25" s="29">
        <f>B25+C25+D25+E25+F25+G25+H25+I25+J25</f>
        <v>344256.11919</v>
      </c>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row>
    <row r="26" spans="1:42" ht="14.25" customHeight="1">
      <c r="A26" s="10"/>
      <c r="B26" s="31"/>
      <c r="C26" s="31"/>
      <c r="D26" s="31"/>
      <c r="E26" s="31"/>
      <c r="F26" s="31"/>
      <c r="G26" s="31"/>
      <c r="H26" s="31"/>
      <c r="I26" s="31"/>
      <c r="J26" s="31"/>
      <c r="K26" s="3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row>
    <row r="27" spans="1:42" ht="30.75" customHeight="1">
      <c r="A27" s="49" t="s">
        <v>107</v>
      </c>
      <c r="B27" s="50"/>
      <c r="C27" s="50"/>
      <c r="D27" s="50"/>
      <c r="E27" s="50"/>
      <c r="F27" s="50"/>
      <c r="G27" s="50"/>
      <c r="H27" s="50"/>
      <c r="I27" s="50"/>
      <c r="J27" s="50"/>
      <c r="K27" s="50"/>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row>
    <row r="28" spans="1:42" ht="15.75">
      <c r="A28" s="11" t="s">
        <v>48</v>
      </c>
      <c r="B28" s="29">
        <v>853292</v>
      </c>
      <c r="C28" s="29">
        <v>2461723</v>
      </c>
      <c r="D28" s="29">
        <v>76824</v>
      </c>
      <c r="E28" s="29">
        <v>508077.3031100003</v>
      </c>
      <c r="F28" s="29">
        <v>119719.13753000004</v>
      </c>
      <c r="G28" s="29">
        <v>6375049</v>
      </c>
      <c r="H28" s="29">
        <v>7616002</v>
      </c>
      <c r="I28" s="29">
        <v>647650</v>
      </c>
      <c r="J28" s="29">
        <v>0</v>
      </c>
      <c r="K28" s="29">
        <f>B28+C28+D28+E28+F28+G28+H28+I28+J28</f>
        <v>18658336.440640002</v>
      </c>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row>
    <row r="29" spans="1:42" ht="18">
      <c r="A29" s="11" t="s">
        <v>108</v>
      </c>
      <c r="B29" s="29">
        <v>1678345</v>
      </c>
      <c r="C29" s="29">
        <v>3248094</v>
      </c>
      <c r="D29" s="29">
        <v>100351</v>
      </c>
      <c r="E29" s="29">
        <v>2450381.68689</v>
      </c>
      <c r="F29" s="29">
        <v>494326.93168</v>
      </c>
      <c r="G29" s="29">
        <v>5187154</v>
      </c>
      <c r="H29" s="29">
        <v>4184958</v>
      </c>
      <c r="I29" s="29">
        <v>614647</v>
      </c>
      <c r="J29" s="29">
        <v>70337</v>
      </c>
      <c r="K29" s="29">
        <f>B29+C29+D29+E29+F29+G29+H29+I29+J29</f>
        <v>18028594.61857</v>
      </c>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row>
    <row r="30" spans="1:42" ht="33.75" customHeight="1">
      <c r="A30" s="49" t="s">
        <v>109</v>
      </c>
      <c r="B30" s="50"/>
      <c r="C30" s="50"/>
      <c r="D30" s="50"/>
      <c r="E30" s="50"/>
      <c r="F30" s="50"/>
      <c r="G30" s="50"/>
      <c r="H30" s="50"/>
      <c r="I30" s="50"/>
      <c r="J30" s="50"/>
      <c r="K30" s="50"/>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row>
    <row r="31" spans="1:42" ht="15.75">
      <c r="A31" s="11" t="s">
        <v>48</v>
      </c>
      <c r="B31" s="29">
        <v>333598</v>
      </c>
      <c r="C31" s="29">
        <v>1294684</v>
      </c>
      <c r="D31" s="29">
        <v>517172</v>
      </c>
      <c r="E31" s="29">
        <v>620620.8314900019</v>
      </c>
      <c r="F31" s="29">
        <v>357709.40609999996</v>
      </c>
      <c r="G31" s="29">
        <v>3116114</v>
      </c>
      <c r="H31" s="29">
        <v>4456654</v>
      </c>
      <c r="I31" s="29">
        <v>3409377</v>
      </c>
      <c r="J31" s="29">
        <v>0</v>
      </c>
      <c r="K31" s="29">
        <f>B31+C31+D31+E31+F31+G31+H31+I31+J31</f>
        <v>14105929.237590002</v>
      </c>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row>
    <row r="32" spans="1:42" ht="18">
      <c r="A32" s="11" t="s">
        <v>108</v>
      </c>
      <c r="B32" s="29">
        <v>1008933</v>
      </c>
      <c r="C32" s="29">
        <v>193329</v>
      </c>
      <c r="D32" s="29">
        <v>25506</v>
      </c>
      <c r="E32" s="29">
        <v>881258.1216800001</v>
      </c>
      <c r="F32" s="29">
        <v>36674.06682999999</v>
      </c>
      <c r="G32" s="29">
        <v>190136</v>
      </c>
      <c r="H32" s="29">
        <v>105038</v>
      </c>
      <c r="I32" s="29">
        <v>182334</v>
      </c>
      <c r="J32" s="29">
        <v>312030</v>
      </c>
      <c r="K32" s="29">
        <f>B32+C32+D32+E32+F32+G32+H32+I32+J32</f>
        <v>2935238.18851</v>
      </c>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row>
    <row r="33" spans="1:42" ht="15.75">
      <c r="A33" s="13"/>
      <c r="B33" s="30"/>
      <c r="C33" s="30"/>
      <c r="D33" s="30"/>
      <c r="E33" s="30"/>
      <c r="F33" s="30"/>
      <c r="G33" s="30"/>
      <c r="H33" s="30"/>
      <c r="I33" s="30"/>
      <c r="J33" s="30"/>
      <c r="K33" s="30"/>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row>
    <row r="34" spans="1:42" ht="29.25" customHeight="1">
      <c r="A34" s="14" t="s">
        <v>110</v>
      </c>
      <c r="B34" s="29">
        <v>0</v>
      </c>
      <c r="C34" s="29">
        <v>18119</v>
      </c>
      <c r="D34" s="29">
        <v>1948</v>
      </c>
      <c r="E34" s="29">
        <v>0</v>
      </c>
      <c r="F34" s="29">
        <v>2431.45786</v>
      </c>
      <c r="G34" s="29">
        <v>108560</v>
      </c>
      <c r="H34" s="29">
        <v>486109</v>
      </c>
      <c r="I34" s="29">
        <v>8629</v>
      </c>
      <c r="J34" s="29">
        <v>0</v>
      </c>
      <c r="K34" s="29">
        <f>B34+C34+D34+E34+F34+G34+H34+I34+J34</f>
        <v>625796.45786</v>
      </c>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row>
    <row r="35" spans="1:42" ht="15.75">
      <c r="A35" s="15"/>
      <c r="B35" s="32"/>
      <c r="C35" s="32"/>
      <c r="D35" s="32"/>
      <c r="E35" s="32"/>
      <c r="F35" s="32"/>
      <c r="G35" s="32"/>
      <c r="H35" s="32"/>
      <c r="I35" s="32"/>
      <c r="J35" s="32"/>
      <c r="K35" s="32"/>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row>
    <row r="36" spans="1:42" ht="15.75">
      <c r="A36" s="9"/>
      <c r="B36" s="33"/>
      <c r="C36" s="33"/>
      <c r="D36" s="33"/>
      <c r="E36" s="33"/>
      <c r="F36" s="33"/>
      <c r="G36" s="33"/>
      <c r="H36" s="33"/>
      <c r="I36" s="33"/>
      <c r="J36" s="33"/>
      <c r="K36" s="33"/>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row>
    <row r="37" spans="1:42" ht="46.5" customHeight="1">
      <c r="A37" s="51" t="s">
        <v>63</v>
      </c>
      <c r="B37" s="50"/>
      <c r="C37" s="50"/>
      <c r="D37" s="50"/>
      <c r="E37" s="50"/>
      <c r="F37" s="50"/>
      <c r="G37" s="50"/>
      <c r="H37" s="50"/>
      <c r="I37" s="50"/>
      <c r="J37" s="50"/>
      <c r="K37" s="50"/>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row>
    <row r="38" spans="1:42" ht="15.75">
      <c r="A38" s="16" t="s">
        <v>49</v>
      </c>
      <c r="B38" s="29">
        <v>2073479</v>
      </c>
      <c r="C38" s="29">
        <v>3684418</v>
      </c>
      <c r="D38" s="29">
        <v>11129</v>
      </c>
      <c r="E38" s="29">
        <v>2429520.40954</v>
      </c>
      <c r="F38" s="29">
        <v>287424</v>
      </c>
      <c r="G38" s="29">
        <v>5932357.294</v>
      </c>
      <c r="H38" s="29">
        <v>5336263.834968893</v>
      </c>
      <c r="I38" s="29">
        <v>97959</v>
      </c>
      <c r="J38" s="29">
        <v>0</v>
      </c>
      <c r="K38" s="29">
        <f>B38+C38+D38+E38+F38+G38+H38+I38+J38</f>
        <v>19852550.538508892</v>
      </c>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row>
    <row r="39" spans="1:42" ht="18">
      <c r="A39" s="16" t="s">
        <v>111</v>
      </c>
      <c r="B39" s="29">
        <v>5061</v>
      </c>
      <c r="C39" s="29">
        <v>164578</v>
      </c>
      <c r="D39" s="29">
        <v>1301</v>
      </c>
      <c r="E39" s="29">
        <v>12288.52088</v>
      </c>
      <c r="F39" s="29">
        <v>8123</v>
      </c>
      <c r="G39" s="29">
        <v>154246</v>
      </c>
      <c r="H39" s="29">
        <v>525297.6652409756</v>
      </c>
      <c r="I39" s="29">
        <v>186805</v>
      </c>
      <c r="J39" s="29">
        <v>0</v>
      </c>
      <c r="K39" s="29">
        <f>B39+C39+D39+E39+F39+G39+H39+I39+J39</f>
        <v>1057700.1861209755</v>
      </c>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row>
    <row r="40" spans="1:42" ht="15.75">
      <c r="A40" s="16" t="s">
        <v>50</v>
      </c>
      <c r="B40" s="29">
        <v>4742</v>
      </c>
      <c r="C40" s="29">
        <v>16833</v>
      </c>
      <c r="D40" s="29">
        <v>4</v>
      </c>
      <c r="E40" s="29">
        <v>11760.615439999929</v>
      </c>
      <c r="F40" s="29">
        <v>17357</v>
      </c>
      <c r="G40" s="29">
        <v>63785</v>
      </c>
      <c r="H40" s="29">
        <v>151209.17018639593</v>
      </c>
      <c r="I40" s="29">
        <v>3230</v>
      </c>
      <c r="J40" s="29">
        <v>0</v>
      </c>
      <c r="K40" s="29">
        <f>B40+C40+D40+E40+F40+G40+H40+I40+J40</f>
        <v>268920.78562639584</v>
      </c>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row>
    <row r="41" spans="1:42" ht="18">
      <c r="A41" s="16" t="s">
        <v>112</v>
      </c>
      <c r="B41" s="29">
        <v>73652</v>
      </c>
      <c r="C41" s="29">
        <v>407004</v>
      </c>
      <c r="D41" s="29">
        <v>37149</v>
      </c>
      <c r="E41" s="29">
        <v>377239.57727738994</v>
      </c>
      <c r="F41" s="29">
        <v>35881</v>
      </c>
      <c r="G41" s="29">
        <v>664279.7060000002</v>
      </c>
      <c r="H41" s="29">
        <v>541616.3296037365</v>
      </c>
      <c r="I41" s="29">
        <v>68314</v>
      </c>
      <c r="J41" s="29">
        <v>0</v>
      </c>
      <c r="K41" s="29">
        <f>B41+C41+D41+E41+F41+G41+H41+I41+J41</f>
        <v>2205135.612881127</v>
      </c>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row>
    <row r="42" spans="1:42" ht="15.75">
      <c r="A42" s="18"/>
      <c r="B42" s="36"/>
      <c r="C42" s="36"/>
      <c r="D42" s="36"/>
      <c r="E42" s="36"/>
      <c r="F42" s="36"/>
      <c r="G42" s="36"/>
      <c r="H42" s="36"/>
      <c r="I42" s="36"/>
      <c r="J42" s="36"/>
      <c r="K42" s="36"/>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row>
    <row r="43" spans="1:42" ht="31.5">
      <c r="A43" s="39" t="s">
        <v>62</v>
      </c>
      <c r="B43" s="34">
        <v>12650</v>
      </c>
      <c r="C43" s="34">
        <v>48548</v>
      </c>
      <c r="D43" s="34">
        <v>1211</v>
      </c>
      <c r="E43" s="34">
        <v>104685</v>
      </c>
      <c r="F43" s="34">
        <v>7362</v>
      </c>
      <c r="G43" s="34">
        <v>62703</v>
      </c>
      <c r="H43" s="34">
        <v>75437.1681925919</v>
      </c>
      <c r="I43" s="34">
        <v>18398</v>
      </c>
      <c r="J43" s="34">
        <v>0</v>
      </c>
      <c r="K43" s="34">
        <f>J43+I43+H43+G43+F43+E43+D43+C43+B43</f>
        <v>330994.16819259187</v>
      </c>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row>
    <row r="44" spans="1:42" ht="15.75">
      <c r="A44" s="18"/>
      <c r="B44" s="33"/>
      <c r="C44" s="33"/>
      <c r="D44" s="33"/>
      <c r="E44" s="33"/>
      <c r="F44" s="33"/>
      <c r="G44" s="33"/>
      <c r="H44" s="33"/>
      <c r="I44" s="33"/>
      <c r="J44" s="33"/>
      <c r="K44" s="33"/>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row>
    <row r="45" spans="1:42" ht="48" customHeight="1">
      <c r="A45" s="43" t="s">
        <v>61</v>
      </c>
      <c r="B45" s="45">
        <v>979973</v>
      </c>
      <c r="C45" s="45">
        <v>5178231</v>
      </c>
      <c r="D45" s="44">
        <v>349404</v>
      </c>
      <c r="E45" s="45">
        <v>3584198.4254648103</v>
      </c>
      <c r="F45" s="45">
        <v>273207</v>
      </c>
      <c r="G45" s="45">
        <v>8042156</v>
      </c>
      <c r="H45" s="45">
        <v>6295398</v>
      </c>
      <c r="I45" s="45">
        <v>2130984</v>
      </c>
      <c r="J45" s="45">
        <v>522649</v>
      </c>
      <c r="K45" s="44">
        <f>J45+I45+H45+G45+F45+E45+D45+C45+B45</f>
        <v>27356200.42546481</v>
      </c>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row>
    <row r="46" spans="1:42" ht="19.5" customHeight="1">
      <c r="A46" s="19"/>
      <c r="B46" s="35"/>
      <c r="C46" s="35"/>
      <c r="D46" s="35"/>
      <c r="E46" s="35"/>
      <c r="F46" s="35"/>
      <c r="G46" s="35"/>
      <c r="H46" s="35"/>
      <c r="I46" s="35"/>
      <c r="J46" s="35"/>
      <c r="K46" s="35"/>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row>
    <row r="47" spans="1:42" ht="31.5">
      <c r="A47" s="43" t="s">
        <v>60</v>
      </c>
      <c r="B47" s="29">
        <v>248128</v>
      </c>
      <c r="C47" s="29">
        <v>342947</v>
      </c>
      <c r="D47" s="29">
        <v>28173</v>
      </c>
      <c r="E47" s="29">
        <v>898554</v>
      </c>
      <c r="F47" s="29">
        <v>93318</v>
      </c>
      <c r="G47" s="29">
        <v>1294293</v>
      </c>
      <c r="H47" s="29">
        <v>959618.8318074081</v>
      </c>
      <c r="I47" s="29">
        <v>166915</v>
      </c>
      <c r="J47" s="29">
        <v>381640</v>
      </c>
      <c r="K47" s="29">
        <f>J47+I47+H47+G47+F47+E47+D47+C47+B47</f>
        <v>4413586.8318074085</v>
      </c>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row>
    <row r="48" spans="1:42" ht="15.75">
      <c r="A48" s="18"/>
      <c r="B48" s="27"/>
      <c r="C48" s="27"/>
      <c r="D48" s="27"/>
      <c r="E48" s="27"/>
      <c r="F48" s="27"/>
      <c r="G48" s="27"/>
      <c r="H48" s="27"/>
      <c r="I48" s="27"/>
      <c r="J48" s="27"/>
      <c r="K48" s="27"/>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row>
    <row r="49" spans="1:42" ht="47.25">
      <c r="A49" s="59" t="s">
        <v>65</v>
      </c>
      <c r="B49" s="52"/>
      <c r="C49" s="52"/>
      <c r="D49" s="52"/>
      <c r="E49" s="52"/>
      <c r="F49" s="52"/>
      <c r="G49" s="52"/>
      <c r="H49" s="52"/>
      <c r="I49" s="52"/>
      <c r="J49" s="52"/>
      <c r="K49" s="52"/>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row>
    <row r="50" spans="1:42" ht="15.75">
      <c r="A50" s="40" t="s">
        <v>51</v>
      </c>
      <c r="B50" s="29">
        <v>41656.10349999999</v>
      </c>
      <c r="C50" s="29">
        <v>524373</v>
      </c>
      <c r="D50" s="29">
        <v>5796</v>
      </c>
      <c r="E50" s="29">
        <v>42554</v>
      </c>
      <c r="F50" s="29">
        <v>5889</v>
      </c>
      <c r="G50" s="29">
        <v>243584.00264000002</v>
      </c>
      <c r="H50" s="29">
        <v>193880.99576</v>
      </c>
      <c r="I50" s="29">
        <v>34665</v>
      </c>
      <c r="J50" s="29">
        <v>489331</v>
      </c>
      <c r="K50" s="29">
        <f>J50+I50+H50+G50+F50+E50+D50+C50+B50</f>
        <v>1581729.1019</v>
      </c>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row>
    <row r="51" spans="1:42" ht="15.75">
      <c r="A51" s="40" t="s">
        <v>52</v>
      </c>
      <c r="B51" s="29">
        <v>58092.98605000001</v>
      </c>
      <c r="C51" s="29">
        <v>192435</v>
      </c>
      <c r="D51" s="29">
        <v>33019</v>
      </c>
      <c r="E51" s="29">
        <v>252966</v>
      </c>
      <c r="F51" s="29">
        <v>29077</v>
      </c>
      <c r="G51" s="29">
        <v>359016.40066000004</v>
      </c>
      <c r="H51" s="29">
        <v>883902.5729800003</v>
      </c>
      <c r="I51" s="29">
        <v>170661</v>
      </c>
      <c r="J51" s="29">
        <v>34449</v>
      </c>
      <c r="K51" s="29">
        <f>J51+I51+H51+G51+F51+E51+D51+C51+B51</f>
        <v>2013618.9596900002</v>
      </c>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row>
    <row r="52" spans="1:42" ht="15.75">
      <c r="A52" s="40" t="s">
        <v>53</v>
      </c>
      <c r="B52" s="29">
        <v>97127.56894000003</v>
      </c>
      <c r="C52" s="29">
        <v>133066</v>
      </c>
      <c r="D52" s="29">
        <v>48</v>
      </c>
      <c r="E52" s="29">
        <v>56241</v>
      </c>
      <c r="F52" s="29">
        <v>9304</v>
      </c>
      <c r="G52" s="29">
        <v>206267</v>
      </c>
      <c r="H52" s="29">
        <v>120987.24497</v>
      </c>
      <c r="I52" s="29">
        <v>22071</v>
      </c>
      <c r="J52" s="29">
        <v>0</v>
      </c>
      <c r="K52" s="29">
        <f>J52+I52+H52+G52+F52+E52+D52+C52+B52</f>
        <v>645111.81391</v>
      </c>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row>
    <row r="53" spans="1:42" ht="15.75">
      <c r="A53" s="18"/>
      <c r="B53" s="27"/>
      <c r="C53" s="27"/>
      <c r="D53" s="27"/>
      <c r="E53" s="27"/>
      <c r="F53" s="27"/>
      <c r="G53" s="27"/>
      <c r="H53" s="27"/>
      <c r="I53" s="27"/>
      <c r="J53" s="27"/>
      <c r="K53" s="27"/>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row>
    <row r="54" spans="1:42" ht="54.75" customHeight="1">
      <c r="A54" s="60" t="s">
        <v>64</v>
      </c>
      <c r="B54" s="50"/>
      <c r="C54" s="50"/>
      <c r="D54" s="50"/>
      <c r="E54" s="50"/>
      <c r="F54" s="50"/>
      <c r="G54" s="50"/>
      <c r="H54" s="50"/>
      <c r="I54" s="50"/>
      <c r="J54" s="50"/>
      <c r="K54" s="50"/>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row>
    <row r="55" spans="1:42" ht="15.75">
      <c r="A55" s="16" t="s">
        <v>49</v>
      </c>
      <c r="B55" s="29">
        <v>64422.657440000075</v>
      </c>
      <c r="C55" s="29">
        <v>133965</v>
      </c>
      <c r="D55" s="29">
        <v>1018</v>
      </c>
      <c r="E55" s="29">
        <v>53009</v>
      </c>
      <c r="F55" s="29">
        <v>0</v>
      </c>
      <c r="G55" s="29">
        <v>156290</v>
      </c>
      <c r="H55" s="29">
        <v>171710.7414633334</v>
      </c>
      <c r="I55" s="29">
        <v>2919</v>
      </c>
      <c r="J55" s="29">
        <v>0</v>
      </c>
      <c r="K55" s="29">
        <f>J55+I55+H55+G55+F55+E55+D55+C55+B55</f>
        <v>583334.3989033335</v>
      </c>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row>
    <row r="56" spans="1:42" ht="18">
      <c r="A56" s="16" t="s">
        <v>111</v>
      </c>
      <c r="B56" s="29">
        <v>878.7872199999999</v>
      </c>
      <c r="C56" s="29">
        <v>13923</v>
      </c>
      <c r="D56" s="29">
        <v>91</v>
      </c>
      <c r="E56" s="29">
        <v>1250</v>
      </c>
      <c r="F56" s="29">
        <v>1967.4</v>
      </c>
      <c r="G56" s="29">
        <v>7665</v>
      </c>
      <c r="H56" s="29">
        <v>54624.625009999996</v>
      </c>
      <c r="I56" s="29">
        <v>58585</v>
      </c>
      <c r="J56" s="29">
        <v>0</v>
      </c>
      <c r="K56" s="29">
        <f>J56+I56+H56+G56+F56+E56+D56+C56+B56</f>
        <v>138984.81222999998</v>
      </c>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row>
    <row r="57" spans="1:42" ht="15.75">
      <c r="A57" s="16" t="s">
        <v>50</v>
      </c>
      <c r="B57" s="29">
        <v>2146.9007199999996</v>
      </c>
      <c r="C57" s="29">
        <v>6473</v>
      </c>
      <c r="D57" s="29">
        <v>0</v>
      </c>
      <c r="E57" s="29">
        <v>76</v>
      </c>
      <c r="F57" s="29">
        <v>1561.802128</v>
      </c>
      <c r="G57" s="29">
        <v>1438</v>
      </c>
      <c r="H57" s="29">
        <v>23785.276079999996</v>
      </c>
      <c r="I57" s="29">
        <v>249</v>
      </c>
      <c r="J57" s="29">
        <v>0</v>
      </c>
      <c r="K57" s="29">
        <f>J57+I57+H57+G57+F57+E57+D57+C57+B57</f>
        <v>35729.97892799999</v>
      </c>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row>
    <row r="58" spans="1:42" ht="18">
      <c r="A58" s="16" t="s">
        <v>112</v>
      </c>
      <c r="B58" s="29">
        <v>954.00132</v>
      </c>
      <c r="C58" s="29">
        <v>15915</v>
      </c>
      <c r="D58" s="29">
        <v>597</v>
      </c>
      <c r="E58" s="29">
        <v>1097</v>
      </c>
      <c r="F58" s="29">
        <v>0</v>
      </c>
      <c r="G58" s="29">
        <v>2870</v>
      </c>
      <c r="H58" s="29">
        <v>35893.284340000006</v>
      </c>
      <c r="I58" s="29">
        <v>4666</v>
      </c>
      <c r="J58" s="29">
        <v>0</v>
      </c>
      <c r="K58" s="29">
        <f>J58+I58+H58+G58+F58+E58+D58+C58+B58</f>
        <v>61992.28566000001</v>
      </c>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row>
    <row r="59" spans="1:42" ht="15.75">
      <c r="A59" s="18"/>
      <c r="B59" s="27"/>
      <c r="C59" s="27"/>
      <c r="D59" s="27"/>
      <c r="E59" s="27"/>
      <c r="F59" s="27"/>
      <c r="G59" s="27"/>
      <c r="H59" s="27"/>
      <c r="I59" s="27"/>
      <c r="J59" s="27"/>
      <c r="K59" s="27"/>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row>
    <row r="60" spans="1:42" ht="15.75">
      <c r="A60" s="53" t="s">
        <v>54</v>
      </c>
      <c r="B60" s="52"/>
      <c r="C60" s="52"/>
      <c r="D60" s="52"/>
      <c r="E60" s="52"/>
      <c r="F60" s="52"/>
      <c r="G60" s="52"/>
      <c r="H60" s="52"/>
      <c r="I60" s="52"/>
      <c r="J60" s="52"/>
      <c r="K60" s="52"/>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row>
    <row r="61" spans="1:42" ht="15.75">
      <c r="A61" s="40" t="s">
        <v>55</v>
      </c>
      <c r="B61" s="29">
        <v>217</v>
      </c>
      <c r="C61" s="29">
        <v>491</v>
      </c>
      <c r="D61" s="29">
        <v>44</v>
      </c>
      <c r="E61" s="29">
        <v>1864</v>
      </c>
      <c r="F61" s="29">
        <v>195</v>
      </c>
      <c r="G61" s="29">
        <v>897</v>
      </c>
      <c r="H61" s="29">
        <v>842</v>
      </c>
      <c r="I61" s="29">
        <v>776</v>
      </c>
      <c r="J61" s="29">
        <v>203</v>
      </c>
      <c r="K61" s="29">
        <f>J61+I61+H61+G61+F61+E61+D61+C61+B61</f>
        <v>5529</v>
      </c>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row>
    <row r="62" spans="1:42" ht="15.75">
      <c r="A62" s="40" t="s">
        <v>56</v>
      </c>
      <c r="B62" s="29">
        <v>32400.494784320003</v>
      </c>
      <c r="C62" s="29">
        <v>68238</v>
      </c>
      <c r="D62" s="29">
        <v>4902</v>
      </c>
      <c r="E62" s="29">
        <v>167672.45082011528</v>
      </c>
      <c r="F62" s="29">
        <v>21869</v>
      </c>
      <c r="G62" s="29">
        <v>127340</v>
      </c>
      <c r="H62" s="29">
        <v>163676.55752</v>
      </c>
      <c r="I62" s="29">
        <v>27840</v>
      </c>
      <c r="J62" s="29">
        <v>48001</v>
      </c>
      <c r="K62" s="29">
        <f>J62+I62+H62+G62+F62+E62+D62+C62+B62</f>
        <v>661939.5031244353</v>
      </c>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row>
    <row r="63" spans="1:42" ht="15.75">
      <c r="A63" s="40" t="s">
        <v>57</v>
      </c>
      <c r="B63" s="29">
        <v>25848.473500000007</v>
      </c>
      <c r="C63" s="29">
        <v>50915</v>
      </c>
      <c r="D63" s="29">
        <v>3399</v>
      </c>
      <c r="E63" s="29">
        <v>132067.13386099512</v>
      </c>
      <c r="F63" s="29">
        <v>14372</v>
      </c>
      <c r="G63" s="29">
        <v>103293</v>
      </c>
      <c r="H63" s="29">
        <v>146701.98925</v>
      </c>
      <c r="I63" s="29">
        <v>20662</v>
      </c>
      <c r="J63" s="29">
        <v>40386</v>
      </c>
      <c r="K63" s="29">
        <f>J63+I63+H63+G63+F63+E63+D63+C63+B63</f>
        <v>537644.5966109951</v>
      </c>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row>
    <row r="64" spans="1:42" ht="15.75">
      <c r="A64" s="18"/>
      <c r="B64" s="27"/>
      <c r="C64" s="27"/>
      <c r="D64" s="27"/>
      <c r="E64" s="27"/>
      <c r="F64" s="27"/>
      <c r="G64" s="27"/>
      <c r="H64" s="27"/>
      <c r="I64" s="27"/>
      <c r="J64" s="27"/>
      <c r="K64" s="27"/>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row>
    <row r="65" spans="1:42" ht="30" customHeight="1">
      <c r="A65" s="54" t="s">
        <v>113</v>
      </c>
      <c r="B65" s="55"/>
      <c r="C65" s="55"/>
      <c r="D65" s="55"/>
      <c r="E65" s="55"/>
      <c r="F65" s="55"/>
      <c r="G65" s="55"/>
      <c r="H65" s="55"/>
      <c r="I65" s="55"/>
      <c r="J65" s="55"/>
      <c r="K65" s="55"/>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row>
    <row r="66" spans="1:42" ht="15.75" customHeight="1">
      <c r="A66" s="21" t="s">
        <v>114</v>
      </c>
      <c r="B66" s="29">
        <v>0</v>
      </c>
      <c r="C66" s="29">
        <v>0</v>
      </c>
      <c r="D66" s="29">
        <v>0</v>
      </c>
      <c r="E66" s="29">
        <v>0</v>
      </c>
      <c r="F66" s="29">
        <v>0</v>
      </c>
      <c r="G66" s="29">
        <v>60663</v>
      </c>
      <c r="H66" s="29">
        <v>23123.801770000002</v>
      </c>
      <c r="I66" s="29">
        <v>0</v>
      </c>
      <c r="J66" s="29">
        <v>0</v>
      </c>
      <c r="K66" s="29">
        <f>J66+I66+H66+G66+F66+E66+D66+C66+B66</f>
        <v>83786.80177</v>
      </c>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row>
    <row r="67" spans="1:42" ht="32.25" customHeight="1">
      <c r="A67" s="11" t="s">
        <v>115</v>
      </c>
      <c r="B67" s="29">
        <v>0</v>
      </c>
      <c r="C67" s="29">
        <v>0</v>
      </c>
      <c r="D67" s="29">
        <v>0</v>
      </c>
      <c r="E67" s="29">
        <v>0</v>
      </c>
      <c r="F67" s="29">
        <v>0</v>
      </c>
      <c r="G67" s="29">
        <v>13358</v>
      </c>
      <c r="H67" s="29">
        <v>23059.997450581817</v>
      </c>
      <c r="I67" s="29">
        <v>0</v>
      </c>
      <c r="J67" s="29">
        <v>0</v>
      </c>
      <c r="K67" s="29">
        <f>J67+I67+H67+G67+F67+E67+D67+C67+B67</f>
        <v>36417.99745058182</v>
      </c>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row>
    <row r="68" spans="1:42" ht="18">
      <c r="A68" s="22" t="s">
        <v>116</v>
      </c>
      <c r="B68" s="29">
        <v>0</v>
      </c>
      <c r="C68" s="29">
        <v>0</v>
      </c>
      <c r="D68" s="29">
        <v>0</v>
      </c>
      <c r="E68" s="29">
        <v>0</v>
      </c>
      <c r="F68" s="29">
        <v>0</v>
      </c>
      <c r="G68" s="29">
        <v>10207</v>
      </c>
      <c r="H68" s="29">
        <v>63.804319418184754</v>
      </c>
      <c r="I68" s="29">
        <v>0</v>
      </c>
      <c r="J68" s="29">
        <v>0</v>
      </c>
      <c r="K68" s="29">
        <f>J68+I68+H68+G68+F68+E68+D68+C68+B68</f>
        <v>10270.804319418185</v>
      </c>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row>
    <row r="69" spans="1:42" ht="45.75" customHeight="1">
      <c r="A69" s="49" t="s">
        <v>117</v>
      </c>
      <c r="B69" s="55"/>
      <c r="C69" s="55"/>
      <c r="D69" s="55"/>
      <c r="E69" s="55"/>
      <c r="F69" s="55"/>
      <c r="G69" s="55"/>
      <c r="H69" s="55"/>
      <c r="I69" s="55"/>
      <c r="J69" s="55"/>
      <c r="K69" s="55"/>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row>
    <row r="70" spans="1:42" ht="18">
      <c r="A70" s="8" t="s">
        <v>114</v>
      </c>
      <c r="B70" s="29">
        <v>0</v>
      </c>
      <c r="C70" s="29">
        <v>0</v>
      </c>
      <c r="D70" s="29">
        <v>0</v>
      </c>
      <c r="E70" s="29">
        <v>0</v>
      </c>
      <c r="F70" s="29">
        <v>0</v>
      </c>
      <c r="G70" s="29">
        <v>2305</v>
      </c>
      <c r="H70" s="29">
        <v>0</v>
      </c>
      <c r="I70" s="29">
        <v>0</v>
      </c>
      <c r="J70" s="29">
        <v>0</v>
      </c>
      <c r="K70" s="29">
        <f>J70+I70+H70+G70+F70+E70+D70+C70+B70</f>
        <v>2305</v>
      </c>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row>
    <row r="71" spans="1:42" ht="18">
      <c r="A71" s="16" t="s">
        <v>115</v>
      </c>
      <c r="B71" s="29">
        <v>0</v>
      </c>
      <c r="C71" s="29">
        <v>0</v>
      </c>
      <c r="D71" s="29">
        <v>0</v>
      </c>
      <c r="E71" s="29">
        <v>0</v>
      </c>
      <c r="F71" s="29">
        <v>0</v>
      </c>
      <c r="G71" s="29">
        <v>0</v>
      </c>
      <c r="H71" s="29">
        <v>0</v>
      </c>
      <c r="I71" s="29">
        <v>0</v>
      </c>
      <c r="J71" s="29">
        <v>0</v>
      </c>
      <c r="K71" s="29">
        <f>J71+I71+H71+G71+F71+E71+D71+C71+B71</f>
        <v>0</v>
      </c>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row>
    <row r="72" spans="1:42" ht="18">
      <c r="A72" s="23" t="s">
        <v>116</v>
      </c>
      <c r="B72" s="29">
        <v>0</v>
      </c>
      <c r="C72" s="29">
        <v>0</v>
      </c>
      <c r="D72" s="29">
        <v>0</v>
      </c>
      <c r="E72" s="29">
        <v>0</v>
      </c>
      <c r="F72" s="29">
        <v>0</v>
      </c>
      <c r="G72" s="29">
        <v>0</v>
      </c>
      <c r="H72" s="29">
        <v>0</v>
      </c>
      <c r="I72" s="29">
        <v>0</v>
      </c>
      <c r="J72" s="29">
        <v>0</v>
      </c>
      <c r="K72" s="29">
        <f>J72+I72+H72+G72+F72+E72+D72+C72+B72</f>
        <v>0</v>
      </c>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row>
    <row r="73" spans="1:42" ht="15.75">
      <c r="A73" s="24"/>
      <c r="B73" s="9"/>
      <c r="C73" s="9"/>
      <c r="D73" s="9"/>
      <c r="E73" s="9"/>
      <c r="F73" s="9"/>
      <c r="G73" s="9"/>
      <c r="H73" s="9"/>
      <c r="I73" s="9"/>
      <c r="J73" s="9"/>
      <c r="K73" s="9"/>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row>
    <row r="74" spans="1:42" ht="15.75">
      <c r="A74" s="48" t="s">
        <v>130</v>
      </c>
      <c r="B74" s="9"/>
      <c r="C74" s="9"/>
      <c r="D74" s="9"/>
      <c r="E74" s="9"/>
      <c r="F74" s="9"/>
      <c r="G74" s="9"/>
      <c r="H74" s="9"/>
      <c r="I74" s="9"/>
      <c r="J74" s="9"/>
      <c r="K74" s="9"/>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row>
    <row r="75" spans="1:42" ht="15.75" customHeight="1">
      <c r="A75" s="74" t="s">
        <v>58</v>
      </c>
      <c r="B75" s="74"/>
      <c r="C75" s="74"/>
      <c r="D75" s="74"/>
      <c r="E75" s="74"/>
      <c r="F75" s="74"/>
      <c r="G75" s="74"/>
      <c r="H75" s="74"/>
      <c r="I75" s="74"/>
      <c r="J75" s="74"/>
      <c r="K75" s="74"/>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row>
    <row r="76" spans="1:42" ht="15.75" customHeight="1">
      <c r="A76" s="74"/>
      <c r="B76" s="74"/>
      <c r="C76" s="74"/>
      <c r="D76" s="74"/>
      <c r="E76" s="74"/>
      <c r="F76" s="74"/>
      <c r="G76" s="74"/>
      <c r="H76" s="74"/>
      <c r="I76" s="74"/>
      <c r="J76" s="74"/>
      <c r="K76" s="74"/>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row>
    <row r="77" spans="1:42" ht="32.25" customHeight="1">
      <c r="A77" s="72" t="s">
        <v>118</v>
      </c>
      <c r="B77" s="72"/>
      <c r="C77" s="72"/>
      <c r="D77" s="72"/>
      <c r="E77" s="72"/>
      <c r="F77" s="72"/>
      <c r="G77" s="72"/>
      <c r="H77" s="72"/>
      <c r="I77" s="72"/>
      <c r="J77" s="72"/>
      <c r="K77" s="72"/>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row>
    <row r="78" spans="1:42" ht="25.5" customHeight="1">
      <c r="A78" s="73" t="s">
        <v>119</v>
      </c>
      <c r="B78" s="73"/>
      <c r="C78" s="73"/>
      <c r="D78" s="73"/>
      <c r="E78" s="73"/>
      <c r="F78" s="73"/>
      <c r="G78" s="73"/>
      <c r="H78" s="73"/>
      <c r="I78" s="73"/>
      <c r="J78" s="73"/>
      <c r="K78" s="73"/>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row>
    <row r="79" spans="1:42" ht="18.75" customHeight="1">
      <c r="A79" s="73" t="s">
        <v>120</v>
      </c>
      <c r="B79" s="73"/>
      <c r="C79" s="73"/>
      <c r="D79" s="73"/>
      <c r="E79" s="73"/>
      <c r="F79" s="73"/>
      <c r="G79" s="73"/>
      <c r="H79" s="73"/>
      <c r="I79" s="73"/>
      <c r="J79" s="73"/>
      <c r="K79" s="73"/>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row>
    <row r="80" spans="1:42" ht="23.25" customHeight="1">
      <c r="A80" s="73" t="s">
        <v>121</v>
      </c>
      <c r="B80" s="73"/>
      <c r="C80" s="73"/>
      <c r="D80" s="73"/>
      <c r="E80" s="73"/>
      <c r="F80" s="73"/>
      <c r="G80" s="73"/>
      <c r="H80" s="73"/>
      <c r="I80" s="73"/>
      <c r="J80" s="73"/>
      <c r="K80" s="73"/>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row>
    <row r="81" spans="1:42" ht="37.5" customHeight="1">
      <c r="A81" s="77" t="s">
        <v>122</v>
      </c>
      <c r="B81" s="77"/>
      <c r="C81" s="77"/>
      <c r="D81" s="77"/>
      <c r="E81" s="77"/>
      <c r="F81" s="77"/>
      <c r="G81" s="77"/>
      <c r="H81" s="77"/>
      <c r="I81" s="77"/>
      <c r="J81" s="77"/>
      <c r="K81" s="77"/>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row>
    <row r="82" spans="1:42" ht="51" customHeight="1">
      <c r="A82" s="72" t="s">
        <v>123</v>
      </c>
      <c r="B82" s="72"/>
      <c r="C82" s="72"/>
      <c r="D82" s="72"/>
      <c r="E82" s="72"/>
      <c r="F82" s="72"/>
      <c r="G82" s="72"/>
      <c r="H82" s="72"/>
      <c r="I82" s="72"/>
      <c r="J82" s="72"/>
      <c r="K82" s="72"/>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row>
    <row r="83" spans="1:42" ht="33.75" customHeight="1">
      <c r="A83" s="72" t="s">
        <v>124</v>
      </c>
      <c r="B83" s="72"/>
      <c r="C83" s="72"/>
      <c r="D83" s="72"/>
      <c r="E83" s="72"/>
      <c r="F83" s="72"/>
      <c r="G83" s="72"/>
      <c r="H83" s="72"/>
      <c r="I83" s="72"/>
      <c r="J83" s="72"/>
      <c r="K83" s="72"/>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row>
    <row r="84" spans="1:42" ht="21" customHeight="1">
      <c r="A84" s="73" t="s">
        <v>125</v>
      </c>
      <c r="B84" s="73"/>
      <c r="C84" s="73"/>
      <c r="D84" s="73"/>
      <c r="E84" s="73"/>
      <c r="F84" s="73"/>
      <c r="G84" s="73"/>
      <c r="H84" s="73"/>
      <c r="I84" s="73"/>
      <c r="J84" s="73"/>
      <c r="K84" s="73"/>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row>
    <row r="85" spans="1:42" ht="18.75" customHeight="1">
      <c r="A85" s="73" t="s">
        <v>126</v>
      </c>
      <c r="B85" s="73"/>
      <c r="C85" s="73"/>
      <c r="D85" s="73"/>
      <c r="E85" s="73"/>
      <c r="F85" s="73"/>
      <c r="G85" s="73"/>
      <c r="H85" s="73"/>
      <c r="I85" s="73"/>
      <c r="J85" s="73"/>
      <c r="K85" s="73"/>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row>
    <row r="86" spans="1:67" ht="64.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row>
    <row r="87" spans="1:67" ht="1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row>
    <row r="88" spans="1:67" ht="1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row>
    <row r="89" spans="1:67" ht="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row>
    <row r="90" spans="1:67" ht="1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row>
    <row r="91" spans="1:67" ht="1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row>
    <row r="92" spans="1:67" ht="1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row>
    <row r="93" spans="1:67" ht="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row>
    <row r="94" spans="1:67" ht="1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row>
    <row r="95" spans="1:67" ht="1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row>
    <row r="96" spans="1:67" ht="1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row>
    <row r="97" spans="1:67" ht="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row>
    <row r="98" spans="1:67" ht="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row>
    <row r="99" spans="1:67" ht="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row>
    <row r="100" spans="1:67" ht="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row>
    <row r="101" spans="1:67" ht="1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row>
    <row r="102" spans="1:67" ht="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row>
    <row r="103" spans="1:67" ht="1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row>
    <row r="104" spans="1:67" ht="1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row>
    <row r="105" spans="1:67" ht="1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row>
    <row r="106" spans="1:67" ht="1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row>
    <row r="107" spans="1:67" ht="1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row>
    <row r="108" spans="1:67" ht="1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row>
    <row r="109" spans="1:67" ht="1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row>
    <row r="110" spans="1:67" ht="1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row>
    <row r="111" spans="1:67" ht="1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row>
    <row r="112" spans="1:67" ht="1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row>
    <row r="113" spans="1:67" ht="1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row>
    <row r="114" spans="1:67" ht="1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row>
    <row r="115" spans="1:67" ht="1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row>
    <row r="116" spans="1:67" ht="1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row>
    <row r="117" spans="1:67" ht="1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row>
    <row r="118" spans="1:67" ht="1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row>
    <row r="119" spans="1:67" ht="1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row>
    <row r="120" spans="1:67" ht="1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row>
    <row r="121" spans="1:67" ht="1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row>
    <row r="122" spans="1:67" ht="1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row>
    <row r="123" spans="1:67" ht="1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row>
    <row r="124" spans="1:67" ht="1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row>
    <row r="125" spans="1:67" ht="1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row>
    <row r="126" spans="1:67" ht="1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row>
    <row r="127" spans="1:67" ht="1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row>
    <row r="128" spans="1:67" ht="1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row>
    <row r="129" spans="1:67" ht="1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row>
    <row r="130" spans="1:67" ht="1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row>
    <row r="131" spans="1:67" ht="1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row>
  </sheetData>
  <sheetProtection/>
  <mergeCells count="13">
    <mergeCell ref="A83:K83"/>
    <mergeCell ref="A84:K84"/>
    <mergeCell ref="A85:K85"/>
    <mergeCell ref="A86:BO131"/>
    <mergeCell ref="L1:AP85"/>
    <mergeCell ref="A77:K77"/>
    <mergeCell ref="A78:K78"/>
    <mergeCell ref="A80:K80"/>
    <mergeCell ref="A79:K79"/>
    <mergeCell ref="A75:K76"/>
    <mergeCell ref="A1:K4"/>
    <mergeCell ref="A81:K81"/>
    <mergeCell ref="A82:K8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2014-12-09T12:49:13Z</cp:lastPrinted>
  <dcterms:created xsi:type="dcterms:W3CDTF">2006-01-23T08:29:20Z</dcterms:created>
  <dcterms:modified xsi:type="dcterms:W3CDTF">2016-01-04T13:21:23Z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-1471889263</vt:i4>
  </property>
  <property fmtid="{D5CDD505-2E9C-101B-9397-08002B2CF9AE}" pid="3" name="_NewReviewCycle">
    <vt:lpwstr/>
  </property>
  <property fmtid="{D5CDD505-2E9C-101B-9397-08002B2CF9AE}" pid="4" name="_EmailSubject">
    <vt:lpwstr>Asociacija</vt:lpwstr>
  </property>
  <property fmtid="{D5CDD505-2E9C-101B-9397-08002B2CF9AE}" pid="5" name="_AuthorEmail">
    <vt:lpwstr>Audra.Sadauskaite@swedbank.lt</vt:lpwstr>
  </property>
  <property fmtid="{D5CDD505-2E9C-101B-9397-08002B2CF9AE}" pid="6" name="_AuthorEmailDisplayName">
    <vt:lpwstr>Audra Sadauskaitė</vt:lpwstr>
  </property>
  <property fmtid="{D5CDD505-2E9C-101B-9397-08002B2CF9AE}" pid="7" name="_ReviewingToolsShownOnce">
    <vt:lpwstr/>
  </property>
</Properties>
</file>