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745" tabRatio="719" activeTab="0"/>
  </bookViews>
  <sheets>
    <sheet name="LT" sheetId="1" r:id="rId1"/>
    <sheet name="EN" sheetId="2" r:id="rId2"/>
    <sheet name="Sheet1" sheetId="3" r:id="rId3"/>
  </sheets>
  <definedNames/>
  <calcPr fullCalcOnLoad="1"/>
</workbook>
</file>

<file path=xl/sharedStrings.xml><?xml version="1.0" encoding="utf-8"?>
<sst xmlns="http://schemas.openxmlformats.org/spreadsheetml/2006/main" count="160" uniqueCount="139">
  <si>
    <t xml:space="preserve">       - būsto paskolos</t>
  </si>
  <si>
    <t>Paaiškinimai</t>
  </si>
  <si>
    <t>Valdžios institucijoms</t>
  </si>
  <si>
    <t>Valstybės ir savivaldybės įmonėms</t>
  </si>
  <si>
    <t>Finansų institucijoms</t>
  </si>
  <si>
    <t>Privačioms įmonėms</t>
  </si>
  <si>
    <t>Fiziniams asmenims</t>
  </si>
  <si>
    <t>SKOLOS BANKAMS IR KITOMS KREDITO ĮSTAIGOMS</t>
  </si>
  <si>
    <t>Suteiktos finansinės garantijos</t>
  </si>
  <si>
    <t xml:space="preserve">     - iš jų Įsiskolinimai patronuojančiam bankui ar kitai patronuojančiai kredito bei finansų institucijai</t>
  </si>
  <si>
    <t xml:space="preserve">       - overdraftai sąskaitose ir kortelėse</t>
  </si>
  <si>
    <t xml:space="preserve">     - fizinių asmenų indėliai</t>
  </si>
  <si>
    <t>iš jų Valdžios institucijų</t>
  </si>
  <si>
    <t>iš jų Valstybės ir savivaldybės įmonių</t>
  </si>
  <si>
    <t>iš jų Finansų institucijų</t>
  </si>
  <si>
    <t>iš jų Privačių įmonių</t>
  </si>
  <si>
    <t>iš jų Fizinių asmenų</t>
  </si>
  <si>
    <t>Banko išleisti akredityvai</t>
  </si>
  <si>
    <t>Pagrindiniai bankų veiklos rodikliai</t>
  </si>
  <si>
    <t>Pavadinimas</t>
  </si>
  <si>
    <t>KLIENTAMS SUTEIKTOS PASKOLOS (atėmus specialiuosius atidėjimus, pridėjus sukauptas palūkanas ir atėmus administravimo mokestį</t>
  </si>
  <si>
    <t>Išperkamoji nuoma</t>
  </si>
  <si>
    <t>INDĖLIAI (su sukauptomis palūkanomis)</t>
  </si>
  <si>
    <t>Išperkamoji nuoma fiziniams asmenims (atėmus specialiuosius atidėjimus, pridėjus sukauptas palūkanas ir atėmus administravimo mokestį)</t>
  </si>
  <si>
    <t>Išperkamoji nuoma juridiniams asmenims (atėmus specialiuosius atidėjimus, pridėjus sukauptas palūkanas ir atėmus administravimo mokestį)</t>
  </si>
  <si>
    <t xml:space="preserve">       - kredito linijos ir overdraftai</t>
  </si>
  <si>
    <t xml:space="preserve">       - ilgalaikės paskolos</t>
  </si>
  <si>
    <t xml:space="preserve">       - garantijos, akredityvai, inkaso</t>
  </si>
  <si>
    <t xml:space="preserve">       - skaičius (vnt.)</t>
  </si>
  <si>
    <t xml:space="preserve">       - bendra suma</t>
  </si>
  <si>
    <t xml:space="preserve">       - finansuojama suma</t>
  </si>
  <si>
    <t>Naujai pasirašytų išperkamosios nuomos sutarčių:</t>
  </si>
  <si>
    <t>To General government institutions</t>
  </si>
  <si>
    <t>To Enterprises of state and municipalities</t>
  </si>
  <si>
    <t>To Financial institutions</t>
  </si>
  <si>
    <t>To Private legal entities</t>
  </si>
  <si>
    <t>To Individuals</t>
  </si>
  <si>
    <t>Leasing</t>
  </si>
  <si>
    <t>LIABILITIES TO BANKS AND OTHER CREDIT INSTITUTIONS</t>
  </si>
  <si>
    <t xml:space="preserve">     - o/w: Liabilities to parent banks and other financial institutions</t>
  </si>
  <si>
    <t>DEPOSITS</t>
  </si>
  <si>
    <t>Of General government institutions</t>
  </si>
  <si>
    <t>Of Enterprises of state and municipalities</t>
  </si>
  <si>
    <t>Of Financial institutions</t>
  </si>
  <si>
    <t>Of Private legal entities</t>
  </si>
  <si>
    <t>Of Individuals</t>
  </si>
  <si>
    <t>Guarantees and warrantees</t>
  </si>
  <si>
    <t>Commitments to issue letters of credit</t>
  </si>
  <si>
    <t xml:space="preserve">     - Individuals</t>
  </si>
  <si>
    <t xml:space="preserve">       - Housing loans</t>
  </si>
  <si>
    <t xml:space="preserve">       - Overdrafts in accounts and cards</t>
  </si>
  <si>
    <t xml:space="preserve">       - credit lines and overdrafts</t>
  </si>
  <si>
    <t xml:space="preserve">       - long-term loans</t>
  </si>
  <si>
    <t xml:space="preserve">       - Guarantees, letters of credit, caching</t>
  </si>
  <si>
    <t>New Leasing Contracts:</t>
  </si>
  <si>
    <t xml:space="preserve">       - number (units)</t>
  </si>
  <si>
    <t xml:space="preserve">       - total amount</t>
  </si>
  <si>
    <t xml:space="preserve">       - financed amount</t>
  </si>
  <si>
    <t>Explanations</t>
  </si>
  <si>
    <t>Risk-weighted Assets (RWA)</t>
  </si>
  <si>
    <t>Leasing to legal customers (exlcuding spes. reserves (provisions), administrartion fee, including acrrued interest)</t>
  </si>
  <si>
    <t>Loans to legal customers (exlcuding spes. reserves (provisions), administrartion fee, including acrrued interest)</t>
  </si>
  <si>
    <t>Leasing to private customers (exlcuding spes. reserves (provisions), administrartion fee, including acrrued interest)</t>
  </si>
  <si>
    <t>Loans to private customers (exlcuding spes. reserves (provisions), administrartion fee, including acrrued interest)</t>
  </si>
  <si>
    <t>New loans agreements to private customers in nominal values, excluding leasing</t>
  </si>
  <si>
    <t>New loans agreements including increases of existing agreements to legal entities in nominal values, excluding extensions and leasing</t>
  </si>
  <si>
    <t>LOANS ISSUED TO CUSTOMERS (exlcuding spes. reserves (provisions), administrartion fee, including acrrued interest)</t>
  </si>
  <si>
    <t>Viso</t>
  </si>
  <si>
    <t>Danske Bank A/S Lietuvos filialas, grupės duomenys</t>
  </si>
  <si>
    <t>AB DNB bankas, grupės duomenys</t>
  </si>
  <si>
    <t>UAB Medicinos bankas, grupės duomenys</t>
  </si>
  <si>
    <t>AB Citadelė bankas, grupės duomenys</t>
  </si>
  <si>
    <t>AB SEB bankas, grupės duomenys</t>
  </si>
  <si>
    <t>Swedbank, AB, grupės duomenys</t>
  </si>
  <si>
    <t>Pohjola Bank Plc Lietuvos filialas, grupės duomenys</t>
  </si>
  <si>
    <r>
      <t xml:space="preserve">Indėliai iki pareikalavimo </t>
    </r>
    <r>
      <rPr>
        <i/>
        <sz val="12"/>
        <rFont val="Calibri"/>
        <family val="2"/>
      </rPr>
      <t>(su sukauptomis palūkanomis)</t>
    </r>
  </si>
  <si>
    <r>
      <t xml:space="preserve">     - juridinių asmenų indėliai</t>
    </r>
    <r>
      <rPr>
        <vertAlign val="superscript"/>
        <sz val="12"/>
        <rFont val="Calibri"/>
        <family val="2"/>
      </rPr>
      <t>1</t>
    </r>
    <r>
      <rPr>
        <sz val="12"/>
        <rFont val="Calibri"/>
        <family val="2"/>
      </rPr>
      <t xml:space="preserve"> </t>
    </r>
    <r>
      <rPr>
        <i/>
        <sz val="12"/>
        <rFont val="Calibri"/>
        <family val="2"/>
      </rPr>
      <t>(finansinių institucijų indėliai neįtraukiami)</t>
    </r>
  </si>
  <si>
    <r>
      <t xml:space="preserve">Terminuotieji indėliai </t>
    </r>
    <r>
      <rPr>
        <i/>
        <sz val="12"/>
        <rFont val="Calibri"/>
        <family val="2"/>
      </rPr>
      <t>(su sukauptomis palūkanomis), čia patenka vienos nakties indėliai</t>
    </r>
  </si>
  <si>
    <r>
      <t xml:space="preserve">Specialieji skolinimosi fondai </t>
    </r>
    <r>
      <rPr>
        <b/>
        <i/>
        <vertAlign val="superscript"/>
        <sz val="12"/>
        <rFont val="Calibri"/>
        <family val="2"/>
      </rPr>
      <t>1</t>
    </r>
    <r>
      <rPr>
        <i/>
        <sz val="12"/>
        <rFont val="Calibri"/>
        <family val="2"/>
      </rPr>
      <t>(indėlių dalis)</t>
    </r>
  </si>
  <si>
    <r>
      <t>Paskolos fiziniams asmenims</t>
    </r>
    <r>
      <rPr>
        <b/>
        <i/>
        <vertAlign val="superscript"/>
        <sz val="12"/>
        <rFont val="Calibri"/>
        <family val="2"/>
      </rPr>
      <t>2</t>
    </r>
    <r>
      <rPr>
        <b/>
        <i/>
        <sz val="12"/>
        <rFont val="Calibri"/>
        <family val="2"/>
      </rPr>
      <t xml:space="preserve"> (atėmus specialiuosius atidėjimus, pridėjus sukauptas palūkanas ir atėmus administravimo mokestį), be išperkamosios nuomos</t>
    </r>
  </si>
  <si>
    <r>
      <t xml:space="preserve">       - vartojamosios paskolos</t>
    </r>
    <r>
      <rPr>
        <vertAlign val="superscript"/>
        <sz val="12"/>
        <rFont val="Calibri"/>
        <family val="2"/>
      </rPr>
      <t>3</t>
    </r>
  </si>
  <si>
    <r>
      <t xml:space="preserve">       - kitos paskolos</t>
    </r>
    <r>
      <rPr>
        <vertAlign val="superscript"/>
        <sz val="12"/>
        <rFont val="Calibri"/>
        <family val="2"/>
      </rPr>
      <t>4</t>
    </r>
  </si>
  <si>
    <r>
      <t>Paskolos juridiniams asmenims</t>
    </r>
    <r>
      <rPr>
        <b/>
        <i/>
        <vertAlign val="superscript"/>
        <sz val="12"/>
        <rFont val="Calibri"/>
        <family val="2"/>
      </rPr>
      <t>5</t>
    </r>
    <r>
      <rPr>
        <b/>
        <i/>
        <sz val="12"/>
        <rFont val="Calibri"/>
        <family val="2"/>
      </rPr>
      <t xml:space="preserve"> (atėmus specialiuosius atidėjimus, pridėjus sukauptas palūkanas ir atėmus administravimo mokestį), be išperkamosios nuomos</t>
    </r>
  </si>
  <si>
    <r>
      <t>Naujai pasirašytos paskolų sutartys be pratęsimų su esamų sutarčių padidinimais  juridiniams asmenims</t>
    </r>
    <r>
      <rPr>
        <b/>
        <i/>
        <vertAlign val="superscript"/>
        <sz val="12"/>
        <rFont val="Calibri"/>
        <family val="2"/>
      </rPr>
      <t>5</t>
    </r>
    <r>
      <rPr>
        <b/>
        <i/>
        <sz val="12"/>
        <rFont val="Calibri"/>
        <family val="2"/>
      </rPr>
      <t xml:space="preserve"> nominalia verte, be išperkamosios nuomos</t>
    </r>
  </si>
  <si>
    <r>
      <t>Naujai pasirašytos paskolų sutartys fiziniams asmenims</t>
    </r>
    <r>
      <rPr>
        <b/>
        <i/>
        <vertAlign val="superscript"/>
        <sz val="12"/>
        <rFont val="Calibri"/>
        <family val="2"/>
      </rPr>
      <t>2</t>
    </r>
    <r>
      <rPr>
        <b/>
        <i/>
        <sz val="12"/>
        <rFont val="Calibri"/>
        <family val="2"/>
      </rPr>
      <t xml:space="preserve"> nominalia verte, be išperkamosios nuomos</t>
    </r>
  </si>
  <si>
    <r>
      <t>Išleistų strūkturizuotų finansinių priemonių vertė</t>
    </r>
    <r>
      <rPr>
        <b/>
        <i/>
        <vertAlign val="superscript"/>
        <sz val="12"/>
        <rFont val="Calibri"/>
        <family val="2"/>
      </rPr>
      <t>6</t>
    </r>
  </si>
  <si>
    <r>
      <t>Fizinių asmenų įsigytų strūkturizuotų finansinių priemonių</t>
    </r>
    <r>
      <rPr>
        <vertAlign val="superscript"/>
        <sz val="12"/>
        <rFont val="Calibri"/>
        <family val="2"/>
      </rPr>
      <t>7</t>
    </r>
    <r>
      <rPr>
        <sz val="12"/>
        <rFont val="Calibri"/>
        <family val="2"/>
      </rPr>
      <t xml:space="preserve"> ve</t>
    </r>
    <r>
      <rPr>
        <u val="single"/>
        <sz val="12"/>
        <rFont val="Calibri"/>
        <family val="2"/>
      </rPr>
      <t>r</t>
    </r>
    <r>
      <rPr>
        <sz val="12"/>
        <rFont val="Calibri"/>
        <family val="2"/>
      </rPr>
      <t>tė</t>
    </r>
  </si>
  <si>
    <r>
      <t>Juridinių asmenų įsigytų strūkturizuotų finansinių priemonių</t>
    </r>
    <r>
      <rPr>
        <vertAlign val="superscript"/>
        <sz val="12"/>
        <rFont val="Calibri"/>
        <family val="2"/>
      </rPr>
      <t>7</t>
    </r>
    <r>
      <rPr>
        <sz val="12"/>
        <rFont val="Calibri"/>
        <family val="2"/>
      </rPr>
      <t xml:space="preserve"> vertė</t>
    </r>
  </si>
  <si>
    <r>
      <t xml:space="preserve">     - iš jų grupės įmonės</t>
    </r>
    <r>
      <rPr>
        <vertAlign val="superscript"/>
        <sz val="12"/>
        <rFont val="Calibri"/>
        <family val="2"/>
      </rPr>
      <t>8</t>
    </r>
    <r>
      <rPr>
        <sz val="12"/>
        <rFont val="Calibri"/>
        <family val="2"/>
      </rPr>
      <t xml:space="preserve"> įsigijo</t>
    </r>
  </si>
  <si>
    <r>
      <t>Naujai išleistų strūkturizuotų finansinių priemonių vertė</t>
    </r>
    <r>
      <rPr>
        <b/>
        <i/>
        <vertAlign val="superscript"/>
        <sz val="12"/>
        <rFont val="Calibri"/>
        <family val="2"/>
      </rPr>
      <t>9</t>
    </r>
  </si>
  <si>
    <r>
      <t>1</t>
    </r>
    <r>
      <rPr>
        <sz val="12"/>
        <rFont val="Calibri"/>
        <family val="2"/>
      </rPr>
      <t xml:space="preserve"> - Juridinių asmenų indėlių iki pareikalavimo, terminuotųjų indėlių ir specialiųjų skolinimosi fondų suma sutampa su valdžios institucijų, valstybės ir savivaldybės įmonių ir privačių įmonių indėlių suma.</t>
    </r>
  </si>
  <si>
    <r>
      <t>2</t>
    </r>
    <r>
      <rPr>
        <sz val="12"/>
        <rFont val="Calibri"/>
        <family val="2"/>
      </rPr>
      <t xml:space="preserve"> - čia fiziniams asmenims indvidualios įmonės, ūkininkai, patentininkai, namų ūkius aptarnaujančios įmonės nepriskiriamos.</t>
    </r>
  </si>
  <si>
    <r>
      <t>3</t>
    </r>
    <r>
      <rPr>
        <sz val="12"/>
        <rFont val="Calibri"/>
        <family val="2"/>
      </rPr>
      <t xml:space="preserve"> - paskolos be užstato, be konkrečios paskirties.</t>
    </r>
  </si>
  <si>
    <r>
      <rPr>
        <vertAlign val="superscript"/>
        <sz val="12"/>
        <rFont val="Calibri"/>
        <family val="2"/>
      </rPr>
      <t>4</t>
    </r>
    <r>
      <rPr>
        <sz val="12"/>
        <rFont val="Calibri"/>
        <family val="2"/>
      </rPr>
      <t xml:space="preserve"> -  kitos paskolos fiziniams asmenims, nepriskiriamos būsto ir vartojamosioms paskoloms, studentams suteiktos paskolos priskiriamos.</t>
    </r>
  </si>
  <si>
    <r>
      <t>5</t>
    </r>
    <r>
      <rPr>
        <sz val="12"/>
        <rFont val="Calibri"/>
        <family val="2"/>
      </rPr>
      <t xml:space="preserve"> - paskolos juridiniams asmenims, tame tarpe fin. institucijoms, neįtraukiant grupės įmonių.</t>
    </r>
  </si>
  <si>
    <r>
      <t xml:space="preserve">6 - </t>
    </r>
    <r>
      <rPr>
        <sz val="12"/>
        <rFont val="Calibri"/>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</si>
  <si>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2"/>
        <rFont val="Calibri"/>
        <family val="2"/>
      </rPr>
      <t>Struktūrizuotos finansinės priemonės - tai investicinis produktas, kurio pajamingumas kinta priklausomai nuo finansinio turto,
išvestinės finansinės priemonės ar kito turto kainos pokyčių investavimo periodu.</t>
    </r>
  </si>
  <si>
    <r>
      <t>8</t>
    </r>
    <r>
      <rPr>
        <sz val="12"/>
        <rFont val="Calibri"/>
        <family val="2"/>
      </rPr>
      <t>Grupės įmonės – patronuojantis bankas, kitos patronuojančio banko dukterinės įmonės.</t>
    </r>
  </si>
  <si>
    <r>
      <t>9</t>
    </r>
    <r>
      <rPr>
        <sz val="12"/>
        <rFont val="Calibri"/>
        <family val="2"/>
      </rPr>
      <t>Naujai išleistos struktūrizuotos finansinės priemonės – tai struktūrizuotos finansinės priemonės, kurios pradėjo galioti (prasidėjo terminas) per ataskaitinį laikotarpį.</t>
    </r>
  </si>
  <si>
    <r>
      <rPr>
        <vertAlign val="superscript"/>
        <sz val="12"/>
        <rFont val="Calibri"/>
        <family val="2"/>
      </rPr>
      <t>10</t>
    </r>
    <r>
      <rPr>
        <sz val="12"/>
        <rFont val="Calibri"/>
        <family val="2"/>
      </rPr>
      <t>Naujai pasirašytos paskolų sutartys – tai naujai suteiktų kredito limitų suma arba naujai pasirašytų sutarčių vertė, arba esamų sutarčių kredito limitų bei paskolų didinimas.
Naujai pasirašytos sutartys skaičiuojamos per visus tris ketvirčio mėnesius (pvz.: už pirmą ketvirtį imama per sausį, vasarį ir kovą pasirašytos sutartys.</t>
    </r>
  </si>
  <si>
    <t>Danske Bank A/S Lietuvos filialas, the group</t>
  </si>
  <si>
    <t>AB DNB bankas, the group</t>
  </si>
  <si>
    <t>UAB Medicinos bankas, the group</t>
  </si>
  <si>
    <t>AB Citadelė bankas, the group</t>
  </si>
  <si>
    <t>AB SEB bankas, the group</t>
  </si>
  <si>
    <t>Swedbank, AB, the group</t>
  </si>
  <si>
    <t>AB Šiaulių bankas, the group</t>
  </si>
  <si>
    <r>
      <t xml:space="preserve">Demand deposits </t>
    </r>
    <r>
      <rPr>
        <i/>
        <sz val="12"/>
        <rFont val="Calibri"/>
        <family val="2"/>
      </rPr>
      <t>(including specific provisions)</t>
    </r>
  </si>
  <si>
    <r>
      <t xml:space="preserve">     - Legal entities</t>
    </r>
    <r>
      <rPr>
        <vertAlign val="superscript"/>
        <sz val="12"/>
        <rFont val="Calibri"/>
        <family val="2"/>
      </rPr>
      <t>1</t>
    </r>
    <r>
      <rPr>
        <sz val="12"/>
        <rFont val="Calibri"/>
        <family val="2"/>
      </rPr>
      <t xml:space="preserve"> </t>
    </r>
    <r>
      <rPr>
        <i/>
        <sz val="12"/>
        <rFont val="Calibri"/>
        <family val="2"/>
      </rPr>
      <t>(except deposits of financial institutions)</t>
    </r>
  </si>
  <si>
    <r>
      <t xml:space="preserve">Deposits with agreed maturity </t>
    </r>
    <r>
      <rPr>
        <i/>
        <sz val="12"/>
        <rFont val="Calibri"/>
        <family val="2"/>
      </rPr>
      <t>(including specific provisions), including overnight deposits</t>
    </r>
  </si>
  <si>
    <r>
      <t xml:space="preserve">Specific and lending funds </t>
    </r>
    <r>
      <rPr>
        <b/>
        <i/>
        <vertAlign val="superscript"/>
        <sz val="12"/>
        <rFont val="Calibri"/>
        <family val="2"/>
      </rPr>
      <t>1</t>
    </r>
    <r>
      <rPr>
        <i/>
        <sz val="12"/>
        <rFont val="Calibri"/>
        <family val="2"/>
      </rPr>
      <t>(partition of deposits)</t>
    </r>
  </si>
  <si>
    <r>
      <t xml:space="preserve">       - Consumer loans</t>
    </r>
    <r>
      <rPr>
        <vertAlign val="superscript"/>
        <sz val="12"/>
        <rFont val="Calibri"/>
        <family val="2"/>
      </rPr>
      <t>3</t>
    </r>
  </si>
  <si>
    <r>
      <t xml:space="preserve">       - Other loans</t>
    </r>
    <r>
      <rPr>
        <vertAlign val="superscript"/>
        <sz val="12"/>
        <rFont val="Calibri"/>
        <family val="2"/>
      </rPr>
      <t>4</t>
    </r>
  </si>
  <si>
    <r>
      <t>Issued structural financial instruments</t>
    </r>
    <r>
      <rPr>
        <b/>
        <i/>
        <vertAlign val="superscript"/>
        <sz val="12"/>
        <rFont val="Calibri"/>
        <family val="2"/>
      </rPr>
      <t>6</t>
    </r>
  </si>
  <si>
    <r>
      <t>Value of Composed financial instruments of Individuals</t>
    </r>
    <r>
      <rPr>
        <vertAlign val="superscript"/>
        <sz val="12"/>
        <rFont val="Calibri"/>
        <family val="2"/>
      </rPr>
      <t>7</t>
    </r>
    <r>
      <rPr>
        <sz val="12"/>
        <rFont val="Calibri"/>
        <family val="2"/>
      </rPr>
      <t xml:space="preserve"> </t>
    </r>
  </si>
  <si>
    <r>
      <t>Value of Composed financial instruments of Legal Entities</t>
    </r>
    <r>
      <rPr>
        <vertAlign val="superscript"/>
        <sz val="12"/>
        <rFont val="Calibri"/>
        <family val="2"/>
      </rPr>
      <t>7</t>
    </r>
    <r>
      <rPr>
        <sz val="12"/>
        <rFont val="Calibri"/>
        <family val="2"/>
      </rPr>
      <t xml:space="preserve"> </t>
    </r>
  </si>
  <si>
    <r>
      <t xml:space="preserve">     - o/w companies of the Group has purchased</t>
    </r>
    <r>
      <rPr>
        <vertAlign val="superscript"/>
        <sz val="12"/>
        <rFont val="Calibri"/>
        <family val="2"/>
      </rPr>
      <t>8</t>
    </r>
    <r>
      <rPr>
        <sz val="12"/>
        <rFont val="Calibri"/>
        <family val="2"/>
      </rPr>
      <t xml:space="preserve"> </t>
    </r>
  </si>
  <si>
    <r>
      <t>New Issued structural financial instruments</t>
    </r>
    <r>
      <rPr>
        <b/>
        <i/>
        <vertAlign val="superscript"/>
        <sz val="12"/>
        <rFont val="Calibri"/>
        <family val="2"/>
      </rPr>
      <t>9</t>
    </r>
  </si>
  <si>
    <r>
      <t>1</t>
    </r>
    <r>
      <rPr>
        <sz val="12"/>
        <rFont val="Calibri"/>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</si>
  <si>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2</t>
    </r>
    <r>
      <rPr>
        <sz val="12"/>
        <rFont val="Calibri"/>
        <family val="2"/>
      </rPr>
      <t xml:space="preserve"> -</t>
    </r>
    <r>
      <rPr>
        <sz val="12"/>
        <color indexed="17"/>
        <rFont val="Calibri"/>
        <family val="2"/>
      </rPr>
      <t xml:space="preserve"> </t>
    </r>
    <r>
      <rPr>
        <sz val="12"/>
        <rFont val="Calibri"/>
        <family val="2"/>
      </rPr>
      <t>except individual enterprises, farmers, individuals working with patents, household service enterprises.</t>
    </r>
  </si>
  <si>
    <r>
      <t>3</t>
    </r>
    <r>
      <rPr>
        <sz val="12"/>
        <rFont val="Calibri"/>
        <family val="2"/>
      </rPr>
      <t xml:space="preserve"> - loans without deposit, without purpose.</t>
    </r>
  </si>
  <si>
    <r>
      <t>4</t>
    </r>
    <r>
      <rPr>
        <sz val="12"/>
        <rFont val="Calibri"/>
        <family val="2"/>
      </rPr>
      <t xml:space="preserve"> - other loans to Individuals, except housing or consumer loans, student loans included.</t>
    </r>
  </si>
  <si>
    <r>
      <t>5</t>
    </r>
    <r>
      <rPr>
        <sz val="12"/>
        <rFont val="Calibri"/>
        <family val="2"/>
      </rPr>
      <t xml:space="preserve"> - loans to legal entities also financial institutions, except group companies.</t>
    </r>
  </si>
  <si>
    <r>
      <t>6</t>
    </r>
    <r>
      <rPr>
        <sz val="12"/>
        <rFont val="Calibri"/>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</si>
  <si>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 xml:space="preserve">7 </t>
    </r>
    <r>
      <rPr>
        <sz val="12"/>
        <rFont val="Calibri"/>
        <family val="2"/>
      </rPr>
      <t xml:space="preserve"> Structural financial instruments - investment product with variable profitableness, depending on financial assets, derivative financial instruments or changes of the price of other assets at the period of investment. </t>
    </r>
  </si>
  <si>
    <r>
      <t>8</t>
    </r>
    <r>
      <rPr>
        <sz val="12"/>
        <rFont val="Calibri"/>
        <family val="2"/>
      </rPr>
      <t>Group companies - patronizing bank, subsidiary companies of patronizing bank.</t>
    </r>
  </si>
  <si>
    <r>
      <t>9</t>
    </r>
    <r>
      <rPr>
        <sz val="12"/>
        <rFont val="Calibri"/>
        <family val="2"/>
      </rPr>
      <t xml:space="preserve">New Issued structural financial instruments - structural financial instruments valid at current period. </t>
    </r>
  </si>
  <si>
    <t>Nordea Bank AB Lietuvos skyrius, grupės Lietuvoje duomenys*</t>
  </si>
  <si>
    <t>*Nordea grupės paskolų ir indėlių portfelių skaičiai pateikti pagal valdymo apskaitą, t.y. atėmus specialiuosius ir bendruosius atidėjinius, nepridėjus sukauptų palūkanų ir administracinio mokesčio.</t>
  </si>
  <si>
    <t>Nordea Bank AB Lietuvos skyrius, the group in Lithuania*</t>
  </si>
  <si>
    <t>*Nordea Group's loan and deposit portfolios is based on management accounts, which net of specific and general provisions, without the addition of accrued interest and administrative fees.</t>
  </si>
  <si>
    <t xml:space="preserve">Pagal riziką įvertintos pozicijos (angl. - RWA), šį rodiklį pateikti per 5 dienas po ketvirtinių COREP ataskaitų pateikimo Lietuvos bankui </t>
  </si>
  <si>
    <t>AB Šiaulių bankas, grupės duomenys</t>
  </si>
  <si>
    <t>Pohjola Bank Plc Lietuvos filialas, the group</t>
  </si>
  <si>
    <r>
      <t xml:space="preserve">2014 m. III </t>
    </r>
    <r>
      <rPr>
        <b/>
        <sz val="16"/>
        <color indexed="8"/>
        <rFont val="Calibri"/>
        <family val="2"/>
      </rPr>
      <t>ketv. pabaigoje, tūkst. Lt</t>
    </r>
  </si>
  <si>
    <t>III quarter 2014 (end of period), thousands LTL</t>
  </si>
  <si>
    <t>Pagal riziką įvertintos pozicijos (angl. - RWA)</t>
  </si>
  <si>
    <t xml:space="preserve">RWA </t>
  </si>
  <si>
    <t>-</t>
  </si>
</sst>
</file>

<file path=xl/styles.xml><?xml version="1.0" encoding="utf-8"?>
<styleSheet xmlns="http://schemas.openxmlformats.org/spreadsheetml/2006/main">
  <numFmts count="4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 numFmtId="197" formatCode="#,##0_ ;\-#,##0\ "/>
  </numFmts>
  <fonts count="55">
    <font>
      <sz val="10"/>
      <name val="Arial"/>
      <family val="0"/>
    </font>
    <font>
      <sz val="8"/>
      <name val="Arial"/>
      <family val="2"/>
    </font>
    <font>
      <sz val="10"/>
      <name val="Helv"/>
      <family val="0"/>
    </font>
    <font>
      <sz val="12"/>
      <name val="Arial"/>
      <family val="2"/>
    </font>
    <font>
      <u val="single"/>
      <sz val="10"/>
      <color indexed="12"/>
      <name val="Arial"/>
      <family val="2"/>
    </font>
    <font>
      <u val="single"/>
      <sz val="10"/>
      <color indexed="36"/>
      <name val="Arial"/>
      <family val="2"/>
    </font>
    <font>
      <sz val="14"/>
      <name val="Arial"/>
      <family val="2"/>
    </font>
    <font>
      <vertAlign val="superscript"/>
      <sz val="12"/>
      <name val="Calibri"/>
      <family val="2"/>
    </font>
    <font>
      <sz val="12"/>
      <name val="Calibri"/>
      <family val="2"/>
    </font>
    <font>
      <b/>
      <i/>
      <sz val="12"/>
      <name val="Calibri"/>
      <family val="2"/>
    </font>
    <font>
      <i/>
      <sz val="12"/>
      <name val="Calibri"/>
      <family val="2"/>
    </font>
    <font>
      <b/>
      <i/>
      <vertAlign val="superscript"/>
      <sz val="12"/>
      <name val="Calibri"/>
      <family val="2"/>
    </font>
    <font>
      <u val="single"/>
      <sz val="12"/>
      <name val="Calibri"/>
      <family val="2"/>
    </font>
    <font>
      <sz val="12"/>
      <color indexed="17"/>
      <name val="Calibri"/>
      <family val="2"/>
    </font>
    <font>
      <b/>
      <sz val="16"/>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font>
    <font>
      <b/>
      <sz val="12"/>
      <color indexed="8"/>
      <name val="Calibri"/>
      <family val="2"/>
    </font>
    <font>
      <b/>
      <sz val="11"/>
      <name val="Calibri"/>
      <family val="2"/>
    </font>
    <font>
      <b/>
      <sz val="16"/>
      <name val="Calibri"/>
      <family val="2"/>
    </font>
    <font>
      <sz val="1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3" fontId="1" fillId="29" borderId="3">
      <alignment horizontal="right" vertical="center" indent="1"/>
      <protection/>
    </xf>
    <xf numFmtId="0" fontId="43" fillId="30" borderId="0" applyNumberFormat="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1" borderId="1" applyNumberFormat="0" applyAlignment="0" applyProtection="0"/>
    <xf numFmtId="0" fontId="48" fillId="0" borderId="7" applyNumberFormat="0" applyFill="0" applyAlignment="0" applyProtection="0"/>
    <xf numFmtId="0" fontId="49" fillId="32" borderId="0" applyNumberFormat="0" applyBorder="0" applyAlignment="0" applyProtection="0"/>
    <xf numFmtId="0" fontId="0" fillId="0" borderId="0">
      <alignment/>
      <protection/>
    </xf>
    <xf numFmtId="0" fontId="0" fillId="33" borderId="8" applyNumberFormat="0" applyFont="0" applyAlignment="0" applyProtection="0"/>
    <xf numFmtId="0" fontId="50" fillId="27" borderId="9" applyNumberFormat="0" applyAlignment="0" applyProtection="0"/>
    <xf numFmtId="9" fontId="0" fillId="0" borderId="0" applyFont="0" applyFill="0" applyBorder="0" applyAlignment="0" applyProtection="0"/>
    <xf numFmtId="0" fontId="2" fillId="0" borderId="0">
      <alignment/>
      <protection/>
    </xf>
    <xf numFmtId="0" fontId="51" fillId="0" borderId="0" applyNumberFormat="0" applyFill="0" applyBorder="0" applyAlignment="0" applyProtection="0"/>
    <xf numFmtId="0" fontId="52" fillId="0" borderId="10" applyNumberFormat="0" applyFill="0" applyAlignment="0" applyProtection="0"/>
    <xf numFmtId="0" fontId="53" fillId="0" borderId="0" applyNumberFormat="0" applyFill="0" applyBorder="0" applyAlignment="0" applyProtection="0"/>
  </cellStyleXfs>
  <cellXfs count="77">
    <xf numFmtId="0" fontId="0" fillId="0" borderId="0" xfId="0" applyAlignment="1">
      <alignment/>
    </xf>
    <xf numFmtId="0" fontId="3" fillId="0" borderId="0" xfId="0" applyFont="1" applyFill="1" applyAlignment="1">
      <alignment/>
    </xf>
    <xf numFmtId="3" fontId="6" fillId="0" borderId="0" xfId="0" applyNumberFormat="1" applyFont="1" applyFill="1" applyAlignment="1">
      <alignment horizontal="right"/>
    </xf>
    <xf numFmtId="0" fontId="3" fillId="0" borderId="0" xfId="0" applyFont="1" applyFill="1" applyAlignment="1">
      <alignment wrapText="1"/>
    </xf>
    <xf numFmtId="0" fontId="32" fillId="0" borderId="0" xfId="0" applyFont="1" applyFill="1" applyAlignment="1">
      <alignment wrapText="1"/>
    </xf>
    <xf numFmtId="0" fontId="32" fillId="0" borderId="3" xfId="0" applyFont="1" applyFill="1" applyBorder="1" applyAlignment="1">
      <alignment horizontal="center" vertical="center"/>
    </xf>
    <xf numFmtId="49" fontId="8" fillId="0" borderId="3" xfId="0" applyNumberFormat="1" applyFont="1" applyFill="1" applyBorder="1" applyAlignment="1">
      <alignment wrapText="1"/>
    </xf>
    <xf numFmtId="0" fontId="8" fillId="0" borderId="3" xfId="0" applyFont="1" applyFill="1" applyBorder="1" applyAlignment="1">
      <alignment/>
    </xf>
    <xf numFmtId="0" fontId="8" fillId="0" borderId="3" xfId="0" applyFont="1" applyFill="1" applyBorder="1" applyAlignment="1">
      <alignment wrapText="1"/>
    </xf>
    <xf numFmtId="0" fontId="8" fillId="0" borderId="0" xfId="0" applyFont="1" applyFill="1" applyAlignment="1">
      <alignment/>
    </xf>
    <xf numFmtId="0" fontId="8" fillId="0" borderId="11" xfId="0" applyFont="1" applyFill="1" applyBorder="1" applyAlignment="1">
      <alignment/>
    </xf>
    <xf numFmtId="3" fontId="8" fillId="0" borderId="3" xfId="0" applyNumberFormat="1" applyFont="1" applyFill="1" applyBorder="1" applyAlignment="1">
      <alignment horizontal="left" wrapText="1"/>
    </xf>
    <xf numFmtId="3" fontId="8" fillId="0" borderId="12" xfId="0" applyNumberFormat="1" applyFont="1" applyFill="1" applyBorder="1" applyAlignment="1">
      <alignment horizontal="left" wrapText="1"/>
    </xf>
    <xf numFmtId="3" fontId="8" fillId="0" borderId="11" xfId="0" applyNumberFormat="1" applyFont="1" applyFill="1" applyBorder="1" applyAlignment="1">
      <alignment horizontal="left" wrapText="1"/>
    </xf>
    <xf numFmtId="3" fontId="9" fillId="0" borderId="13" xfId="0" applyNumberFormat="1" applyFont="1" applyFill="1" applyBorder="1" applyAlignment="1">
      <alignment horizontal="left" wrapText="1"/>
    </xf>
    <xf numFmtId="3" fontId="8" fillId="0" borderId="0" xfId="0" applyNumberFormat="1" applyFont="1" applyFill="1" applyBorder="1" applyAlignment="1">
      <alignment horizontal="left" wrapText="1"/>
    </xf>
    <xf numFmtId="0" fontId="8" fillId="0" borderId="3" xfId="0" applyFont="1" applyFill="1" applyBorder="1" applyAlignment="1">
      <alignment horizontal="left" wrapText="1"/>
    </xf>
    <xf numFmtId="0" fontId="9" fillId="34" borderId="3" xfId="0" applyFont="1" applyFill="1" applyBorder="1" applyAlignment="1">
      <alignment horizontal="left" wrapText="1"/>
    </xf>
    <xf numFmtId="0" fontId="8" fillId="0" borderId="0" xfId="0" applyFont="1" applyFill="1" applyBorder="1" applyAlignment="1">
      <alignment horizontal="left" wrapText="1"/>
    </xf>
    <xf numFmtId="0" fontId="9" fillId="34" borderId="14" xfId="0" applyFont="1" applyFill="1" applyBorder="1" applyAlignment="1">
      <alignment horizontal="left" wrapText="1" readingOrder="1"/>
    </xf>
    <xf numFmtId="0" fontId="54" fillId="34" borderId="3" xfId="0" applyFont="1" applyFill="1" applyBorder="1" applyAlignment="1">
      <alignment horizontal="left" vertical="top" wrapText="1"/>
    </xf>
    <xf numFmtId="3" fontId="8" fillId="0" borderId="3" xfId="0" applyNumberFormat="1" applyFont="1" applyFill="1" applyBorder="1" applyAlignment="1">
      <alignment wrapText="1"/>
    </xf>
    <xf numFmtId="3" fontId="8" fillId="0" borderId="3" xfId="0" applyNumberFormat="1" applyFont="1" applyFill="1" applyBorder="1" applyAlignment="1">
      <alignment horizontal="left"/>
    </xf>
    <xf numFmtId="0" fontId="8" fillId="0" borderId="3" xfId="0" applyFont="1" applyFill="1" applyBorder="1" applyAlignment="1">
      <alignment horizontal="left"/>
    </xf>
    <xf numFmtId="0" fontId="8" fillId="0" borderId="0" xfId="0" applyFont="1" applyFill="1" applyBorder="1" applyAlignment="1">
      <alignment horizontal="right"/>
    </xf>
    <xf numFmtId="0" fontId="7" fillId="0" borderId="0" xfId="0" applyFont="1" applyFill="1" applyAlignment="1">
      <alignment horizontal="left" wrapText="1"/>
    </xf>
    <xf numFmtId="0" fontId="8" fillId="0" borderId="0" xfId="0" applyFont="1" applyFill="1" applyAlignment="1">
      <alignment horizontal="left" wrapText="1"/>
    </xf>
    <xf numFmtId="3" fontId="8" fillId="0" borderId="0" xfId="0" applyNumberFormat="1" applyFont="1" applyFill="1" applyAlignment="1">
      <alignment horizontal="right"/>
    </xf>
    <xf numFmtId="3" fontId="32" fillId="0" borderId="12" xfId="0" applyNumberFormat="1" applyFont="1" applyFill="1" applyBorder="1" applyAlignment="1">
      <alignment horizontal="center" textRotation="90"/>
    </xf>
    <xf numFmtId="3" fontId="8" fillId="0" borderId="3" xfId="0" applyNumberFormat="1" applyFont="1" applyFill="1" applyBorder="1" applyAlignment="1">
      <alignment horizontal="right"/>
    </xf>
    <xf numFmtId="3" fontId="8" fillId="0" borderId="11" xfId="0" applyNumberFormat="1" applyFont="1" applyFill="1" applyBorder="1" applyAlignment="1">
      <alignment horizontal="right"/>
    </xf>
    <xf numFmtId="3" fontId="8" fillId="0" borderId="11" xfId="0" applyNumberFormat="1" applyFont="1" applyFill="1" applyBorder="1" applyAlignment="1">
      <alignment/>
    </xf>
    <xf numFmtId="3" fontId="8" fillId="0" borderId="0" xfId="0" applyNumberFormat="1" applyFont="1" applyFill="1" applyBorder="1" applyAlignment="1">
      <alignment horizontal="center" vertical="center"/>
    </xf>
    <xf numFmtId="3" fontId="8" fillId="0" borderId="0" xfId="0" applyNumberFormat="1" applyFont="1" applyFill="1" applyAlignment="1">
      <alignment horizontal="center" vertical="center"/>
    </xf>
    <xf numFmtId="3" fontId="8" fillId="34" borderId="3" xfId="0" applyNumberFormat="1" applyFont="1" applyFill="1" applyBorder="1" applyAlignment="1">
      <alignment horizontal="right"/>
    </xf>
    <xf numFmtId="3" fontId="8" fillId="34" borderId="3" xfId="0" applyNumberFormat="1" applyFont="1" applyFill="1" applyBorder="1" applyAlignment="1">
      <alignment horizontal="right" vertical="center" wrapText="1"/>
    </xf>
    <xf numFmtId="3" fontId="8" fillId="0" borderId="0" xfId="0" applyNumberFormat="1" applyFont="1" applyFill="1" applyBorder="1" applyAlignment="1">
      <alignment horizontal="right"/>
    </xf>
    <xf numFmtId="3" fontId="8" fillId="0" borderId="0" xfId="0" applyNumberFormat="1" applyFont="1" applyFill="1" applyAlignment="1">
      <alignment horizontal="right" wrapText="1"/>
    </xf>
    <xf numFmtId="3" fontId="32" fillId="34" borderId="12" xfId="0" applyNumberFormat="1" applyFont="1" applyFill="1" applyBorder="1" applyAlignment="1">
      <alignment horizontal="center" textRotation="90"/>
    </xf>
    <xf numFmtId="0" fontId="9" fillId="0" borderId="3" xfId="0" applyFont="1" applyFill="1" applyBorder="1" applyAlignment="1">
      <alignment horizontal="left" wrapText="1"/>
    </xf>
    <xf numFmtId="0" fontId="8" fillId="34" borderId="3" xfId="0" applyFont="1" applyFill="1" applyBorder="1" applyAlignment="1">
      <alignment horizontal="left" wrapText="1"/>
    </xf>
    <xf numFmtId="0" fontId="9" fillId="34" borderId="0" xfId="0" applyFont="1" applyFill="1" applyBorder="1" applyAlignment="1">
      <alignment horizontal="left" wrapText="1" readingOrder="1"/>
    </xf>
    <xf numFmtId="3" fontId="8" fillId="34" borderId="0" xfId="0" applyNumberFormat="1" applyFont="1" applyFill="1" applyBorder="1" applyAlignment="1">
      <alignment horizontal="right" vertical="center" wrapText="1"/>
    </xf>
    <xf numFmtId="0" fontId="8" fillId="34" borderId="3" xfId="0" applyFont="1" applyFill="1" applyBorder="1" applyAlignment="1">
      <alignment wrapText="1"/>
    </xf>
    <xf numFmtId="3" fontId="8" fillId="34" borderId="3" xfId="0" applyNumberFormat="1" applyFont="1" applyFill="1" applyBorder="1" applyAlignment="1">
      <alignment horizontal="center" wrapText="1"/>
    </xf>
    <xf numFmtId="3" fontId="8" fillId="34" borderId="3" xfId="0" applyNumberFormat="1" applyFont="1" applyFill="1" applyBorder="1" applyAlignment="1">
      <alignment horizontal="right" wrapText="1"/>
    </xf>
    <xf numFmtId="0" fontId="32" fillId="0" borderId="0" xfId="0" applyFont="1" applyFill="1" applyBorder="1" applyAlignment="1">
      <alignment horizontal="left"/>
    </xf>
    <xf numFmtId="3" fontId="32" fillId="34" borderId="12" xfId="0" applyNumberFormat="1" applyFont="1" applyFill="1" applyBorder="1" applyAlignment="1">
      <alignment horizontal="center" textRotation="90" wrapText="1"/>
    </xf>
    <xf numFmtId="0" fontId="34" fillId="0" borderId="0" xfId="0" applyFont="1" applyFill="1" applyBorder="1" applyAlignment="1">
      <alignment horizontal="left"/>
    </xf>
    <xf numFmtId="3" fontId="9" fillId="35" borderId="14" xfId="0" applyNumberFormat="1" applyFont="1" applyFill="1" applyBorder="1" applyAlignment="1">
      <alignment horizontal="left" wrapText="1"/>
    </xf>
    <xf numFmtId="3" fontId="8" fillId="35" borderId="3" xfId="0" applyNumberFormat="1" applyFont="1" applyFill="1" applyBorder="1" applyAlignment="1">
      <alignment horizontal="center" vertical="center" wrapText="1"/>
    </xf>
    <xf numFmtId="0" fontId="9" fillId="35" borderId="14" xfId="0" applyFont="1" applyFill="1" applyBorder="1" applyAlignment="1">
      <alignment horizontal="left" wrapText="1" readingOrder="1"/>
    </xf>
    <xf numFmtId="3" fontId="8" fillId="35" borderId="3" xfId="0" applyNumberFormat="1" applyFont="1" applyFill="1" applyBorder="1" applyAlignment="1">
      <alignment horizontal="right"/>
    </xf>
    <xf numFmtId="0" fontId="9" fillId="35" borderId="3" xfId="0" applyFont="1" applyFill="1" applyBorder="1" applyAlignment="1">
      <alignment horizontal="left" wrapText="1"/>
    </xf>
    <xf numFmtId="0" fontId="9" fillId="35" borderId="14" xfId="0" applyFont="1" applyFill="1" applyBorder="1" applyAlignment="1">
      <alignment horizontal="left" wrapText="1"/>
    </xf>
    <xf numFmtId="3" fontId="8" fillId="35" borderId="3" xfId="0" applyNumberFormat="1" applyFont="1" applyFill="1" applyBorder="1" applyAlignment="1">
      <alignment horizontal="right" wrapText="1"/>
    </xf>
    <xf numFmtId="0" fontId="8" fillId="0" borderId="0" xfId="0" applyFont="1" applyFill="1" applyAlignment="1">
      <alignment/>
    </xf>
    <xf numFmtId="0" fontId="7" fillId="0" borderId="0" xfId="0" applyFont="1" applyFill="1" applyAlignment="1">
      <alignment vertical="center"/>
    </xf>
    <xf numFmtId="192" fontId="8" fillId="0" borderId="0" xfId="0" applyNumberFormat="1" applyFont="1" applyFill="1" applyAlignment="1">
      <alignment vertical="center"/>
    </xf>
    <xf numFmtId="0" fontId="8" fillId="35" borderId="15" xfId="0" applyFont="1" applyFill="1" applyBorder="1" applyAlignment="1">
      <alignment wrapText="1"/>
    </xf>
    <xf numFmtId="0" fontId="8" fillId="35" borderId="3" xfId="0" applyFont="1" applyFill="1" applyBorder="1" applyAlignment="1">
      <alignment wrapText="1"/>
    </xf>
    <xf numFmtId="0" fontId="32" fillId="0" borderId="0" xfId="0" applyFont="1" applyFill="1" applyAlignment="1">
      <alignment/>
    </xf>
    <xf numFmtId="3" fontId="32" fillId="0" borderId="0" xfId="0" applyNumberFormat="1" applyFont="1" applyFill="1" applyAlignment="1">
      <alignment/>
    </xf>
    <xf numFmtId="3" fontId="35" fillId="0" borderId="0" xfId="0" applyNumberFormat="1" applyFont="1" applyFill="1" applyAlignment="1">
      <alignment/>
    </xf>
    <xf numFmtId="0" fontId="36" fillId="0" borderId="0" xfId="0" applyFont="1" applyFill="1" applyAlignment="1">
      <alignment/>
    </xf>
    <xf numFmtId="3" fontId="32" fillId="0" borderId="12" xfId="0" applyNumberFormat="1" applyFont="1" applyFill="1" applyBorder="1" applyAlignment="1">
      <alignment horizontal="center" textRotation="90" wrapText="1"/>
    </xf>
    <xf numFmtId="3" fontId="3" fillId="0" borderId="3" xfId="0" applyNumberFormat="1" applyFont="1" applyFill="1" applyBorder="1" applyAlignment="1">
      <alignment horizontal="right"/>
    </xf>
    <xf numFmtId="49" fontId="8" fillId="0" borderId="3" xfId="0" applyNumberFormat="1" applyFont="1" applyFill="1" applyBorder="1" applyAlignment="1">
      <alignment horizontal="right"/>
    </xf>
    <xf numFmtId="0" fontId="7" fillId="0" borderId="0" xfId="0" applyFont="1" applyFill="1" applyAlignment="1">
      <alignment vertical="center" wrapText="1"/>
    </xf>
    <xf numFmtId="0" fontId="8" fillId="0" borderId="0" xfId="0" applyFont="1" applyFill="1" applyAlignment="1">
      <alignment horizontal="left" vertical="center" wrapText="1"/>
    </xf>
    <xf numFmtId="3" fontId="34" fillId="0" borderId="0" xfId="0" applyNumberFormat="1" applyFont="1" applyFill="1" applyAlignment="1">
      <alignment horizontal="center" wrapText="1"/>
    </xf>
    <xf numFmtId="3" fontId="34" fillId="0" borderId="16" xfId="0" applyNumberFormat="1" applyFont="1" applyFill="1" applyBorder="1" applyAlignment="1">
      <alignment horizontal="center" wrapText="1"/>
    </xf>
    <xf numFmtId="0" fontId="7" fillId="0" borderId="0" xfId="0" applyFont="1" applyFill="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3" fillId="0" borderId="0" xfId="0" applyFont="1" applyFill="1" applyAlignment="1">
      <alignment horizontal="center"/>
    </xf>
    <xf numFmtId="0" fontId="32" fillId="0" borderId="0" xfId="0" applyFont="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Style 1"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K90"/>
  <sheetViews>
    <sheetView showGridLines="0" tabSelected="1" zoomScale="75" zoomScaleNormal="75" zoomScaleSheetLayoutView="75" zoomScalePageLayoutView="0" workbookViewId="0" topLeftCell="A1">
      <selection activeCell="E3" sqref="E3"/>
    </sheetView>
  </sheetViews>
  <sheetFormatPr defaultColWidth="9.140625" defaultRowHeight="12.75"/>
  <cols>
    <col min="1" max="1" width="74.140625" style="1" customWidth="1"/>
    <col min="2" max="2" width="15.7109375" style="2" customWidth="1"/>
    <col min="3" max="3" width="15.00390625" style="1" customWidth="1"/>
    <col min="4" max="4" width="15.28125" style="1" customWidth="1"/>
    <col min="5" max="5" width="15.421875" style="1" customWidth="1"/>
    <col min="6" max="6" width="15.8515625" style="1" customWidth="1"/>
    <col min="7" max="7" width="15.57421875" style="1" customWidth="1"/>
    <col min="8" max="8" width="16.140625" style="1" customWidth="1"/>
    <col min="9" max="9" width="15.421875" style="1" customWidth="1"/>
    <col min="10" max="10" width="16.00390625" style="1" customWidth="1"/>
    <col min="11" max="11" width="15.28125" style="1" customWidth="1"/>
    <col min="12" max="16384" width="9.140625" style="1" customWidth="1"/>
  </cols>
  <sheetData>
    <row r="2" spans="1:11" ht="21">
      <c r="A2" s="61"/>
      <c r="B2" s="62"/>
      <c r="C2" s="9"/>
      <c r="D2" s="9"/>
      <c r="E2" s="63" t="s">
        <v>18</v>
      </c>
      <c r="F2" s="64"/>
      <c r="G2" s="64"/>
      <c r="H2" s="9"/>
      <c r="I2" s="9"/>
      <c r="J2" s="9"/>
      <c r="K2" s="9"/>
    </row>
    <row r="3" spans="1:11" ht="21">
      <c r="A3" s="61"/>
      <c r="B3" s="62"/>
      <c r="C3" s="9"/>
      <c r="D3" s="9"/>
      <c r="E3" s="63" t="s">
        <v>134</v>
      </c>
      <c r="F3" s="64"/>
      <c r="G3" s="64"/>
      <c r="H3" s="9"/>
      <c r="I3" s="9"/>
      <c r="J3" s="9"/>
      <c r="K3" s="9"/>
    </row>
    <row r="4" spans="1:11" ht="15.75">
      <c r="A4" s="9"/>
      <c r="B4" s="27"/>
      <c r="C4" s="9"/>
      <c r="D4" s="9"/>
      <c r="E4" s="9"/>
      <c r="F4" s="9"/>
      <c r="G4" s="9"/>
      <c r="H4" s="9"/>
      <c r="I4" s="9"/>
      <c r="J4" s="9"/>
      <c r="K4" s="9"/>
    </row>
    <row r="5" spans="1:11" ht="197.25" customHeight="1">
      <c r="A5" s="5" t="s">
        <v>19</v>
      </c>
      <c r="B5" s="65" t="s">
        <v>68</v>
      </c>
      <c r="C5" s="65" t="s">
        <v>69</v>
      </c>
      <c r="D5" s="65" t="s">
        <v>70</v>
      </c>
      <c r="E5" s="65" t="s">
        <v>127</v>
      </c>
      <c r="F5" s="65" t="s">
        <v>71</v>
      </c>
      <c r="G5" s="65" t="s">
        <v>72</v>
      </c>
      <c r="H5" s="65" t="s">
        <v>73</v>
      </c>
      <c r="I5" s="65" t="s">
        <v>132</v>
      </c>
      <c r="J5" s="65" t="s">
        <v>74</v>
      </c>
      <c r="K5" s="28" t="s">
        <v>67</v>
      </c>
    </row>
    <row r="6" spans="1:11" ht="31.5">
      <c r="A6" s="6" t="s">
        <v>20</v>
      </c>
      <c r="B6" s="29">
        <v>3401731</v>
      </c>
      <c r="C6" s="29">
        <v>9608690</v>
      </c>
      <c r="D6" s="29">
        <v>426324</v>
      </c>
      <c r="E6" s="29">
        <v>7935664.22542668</v>
      </c>
      <c r="F6" s="29">
        <v>724334</v>
      </c>
      <c r="G6" s="29">
        <v>16318359</v>
      </c>
      <c r="H6" s="29">
        <v>13935242</v>
      </c>
      <c r="I6" s="29">
        <v>2581113</v>
      </c>
      <c r="J6" s="29">
        <v>935762</v>
      </c>
      <c r="K6" s="29">
        <f aca="true" t="shared" si="0" ref="K6:K14">B6+C6+D6+E6+F6+G6+H6+I6+J6</f>
        <v>55867219.22542668</v>
      </c>
    </row>
    <row r="7" spans="1:11" ht="15.75">
      <c r="A7" s="7" t="s">
        <v>2</v>
      </c>
      <c r="B7" s="29">
        <v>56819</v>
      </c>
      <c r="C7" s="29">
        <v>760979</v>
      </c>
      <c r="D7" s="29">
        <v>0</v>
      </c>
      <c r="E7" s="29">
        <v>0</v>
      </c>
      <c r="F7" s="29">
        <v>1022</v>
      </c>
      <c r="G7" s="29">
        <v>361797</v>
      </c>
      <c r="H7" s="29">
        <v>913518</v>
      </c>
      <c r="I7" s="29">
        <v>300285</v>
      </c>
      <c r="J7" s="29">
        <v>0</v>
      </c>
      <c r="K7" s="29">
        <f t="shared" si="0"/>
        <v>2394420</v>
      </c>
    </row>
    <row r="8" spans="1:11" ht="15.75">
      <c r="A8" s="7" t="s">
        <v>3</v>
      </c>
      <c r="B8" s="29">
        <v>7919</v>
      </c>
      <c r="C8" s="29">
        <v>128794</v>
      </c>
      <c r="D8" s="29">
        <v>1899</v>
      </c>
      <c r="E8" s="29">
        <v>431352.94898</v>
      </c>
      <c r="F8" s="29">
        <v>929</v>
      </c>
      <c r="G8" s="29">
        <v>145129</v>
      </c>
      <c r="H8" s="29">
        <v>837821</v>
      </c>
      <c r="I8" s="29">
        <v>24119</v>
      </c>
      <c r="J8" s="29">
        <v>292189</v>
      </c>
      <c r="K8" s="29">
        <f t="shared" si="0"/>
        <v>1870151.9489799999</v>
      </c>
    </row>
    <row r="9" spans="1:11" ht="15.75">
      <c r="A9" s="7" t="s">
        <v>4</v>
      </c>
      <c r="B9" s="29">
        <v>2</v>
      </c>
      <c r="C9" s="29">
        <v>8</v>
      </c>
      <c r="D9" s="29">
        <v>14792</v>
      </c>
      <c r="E9" s="29">
        <v>0</v>
      </c>
      <c r="F9" s="29">
        <v>1769</v>
      </c>
      <c r="G9" s="29">
        <v>6416</v>
      </c>
      <c r="H9" s="29">
        <v>22117</v>
      </c>
      <c r="I9" s="29">
        <v>70</v>
      </c>
      <c r="J9" s="29">
        <v>6854</v>
      </c>
      <c r="K9" s="29">
        <f t="shared" si="0"/>
        <v>52028</v>
      </c>
    </row>
    <row r="10" spans="1:11" ht="15.75">
      <c r="A10" s="7" t="s">
        <v>5</v>
      </c>
      <c r="B10" s="29">
        <v>942415</v>
      </c>
      <c r="C10" s="29">
        <v>4093049</v>
      </c>
      <c r="D10" s="29">
        <v>332004</v>
      </c>
      <c r="E10" s="29">
        <v>3671015.7718795</v>
      </c>
      <c r="F10" s="29">
        <v>264460</v>
      </c>
      <c r="G10" s="29">
        <v>7594928</v>
      </c>
      <c r="H10" s="29">
        <v>4550537</v>
      </c>
      <c r="I10" s="29">
        <v>1850547</v>
      </c>
      <c r="J10" s="29">
        <v>231520</v>
      </c>
      <c r="K10" s="29">
        <f t="shared" si="0"/>
        <v>23530475.7718795</v>
      </c>
    </row>
    <row r="11" spans="1:11" ht="15.75">
      <c r="A11" s="7" t="s">
        <v>6</v>
      </c>
      <c r="B11" s="29">
        <v>2149039</v>
      </c>
      <c r="C11" s="29">
        <v>4234008</v>
      </c>
      <c r="D11" s="29">
        <v>49569</v>
      </c>
      <c r="E11" s="29">
        <v>2838229.5045671803</v>
      </c>
      <c r="F11" s="29">
        <v>358057</v>
      </c>
      <c r="G11" s="29">
        <v>6830215</v>
      </c>
      <c r="H11" s="29">
        <v>6518783</v>
      </c>
      <c r="I11" s="29">
        <v>220024</v>
      </c>
      <c r="J11" s="29"/>
      <c r="K11" s="29">
        <f t="shared" si="0"/>
        <v>23197924.50456718</v>
      </c>
    </row>
    <row r="12" spans="1:11" ht="15.75">
      <c r="A12" s="7" t="s">
        <v>21</v>
      </c>
      <c r="B12" s="29">
        <v>245537</v>
      </c>
      <c r="C12" s="29">
        <v>391852</v>
      </c>
      <c r="D12" s="29">
        <v>28060</v>
      </c>
      <c r="E12" s="29">
        <v>995066</v>
      </c>
      <c r="F12" s="29">
        <v>98097</v>
      </c>
      <c r="G12" s="29">
        <v>1379874</v>
      </c>
      <c r="H12" s="29">
        <v>1092466</v>
      </c>
      <c r="I12" s="29">
        <v>186068</v>
      </c>
      <c r="J12" s="29">
        <v>405199</v>
      </c>
      <c r="K12" s="29">
        <f t="shared" si="0"/>
        <v>4822219</v>
      </c>
    </row>
    <row r="13" spans="1:11" ht="15.75">
      <c r="A13" s="7" t="s">
        <v>7</v>
      </c>
      <c r="B13" s="29">
        <v>1362334</v>
      </c>
      <c r="C13" s="29">
        <v>4316746</v>
      </c>
      <c r="D13" s="29">
        <v>137</v>
      </c>
      <c r="E13" s="29">
        <v>5320663.56708</v>
      </c>
      <c r="F13" s="29">
        <v>107098</v>
      </c>
      <c r="G13" s="29">
        <v>6729745</v>
      </c>
      <c r="H13" s="29">
        <v>333221</v>
      </c>
      <c r="I13" s="29">
        <v>44047</v>
      </c>
      <c r="J13" s="29">
        <v>0</v>
      </c>
      <c r="K13" s="29">
        <f t="shared" si="0"/>
        <v>18213991.56708</v>
      </c>
    </row>
    <row r="14" spans="1:11" ht="31.5">
      <c r="A14" s="8" t="s">
        <v>9</v>
      </c>
      <c r="B14" s="29">
        <v>652672</v>
      </c>
      <c r="C14" s="29">
        <v>4242020</v>
      </c>
      <c r="D14" s="29">
        <v>0</v>
      </c>
      <c r="E14" s="29">
        <v>5190493.73061</v>
      </c>
      <c r="F14" s="29">
        <v>99777</v>
      </c>
      <c r="G14" s="29">
        <v>6171569</v>
      </c>
      <c r="H14" s="29">
        <v>117909</v>
      </c>
      <c r="I14" s="29">
        <v>0</v>
      </c>
      <c r="J14" s="29">
        <v>0</v>
      </c>
      <c r="K14" s="29">
        <f t="shared" si="0"/>
        <v>16474440.73061</v>
      </c>
    </row>
    <row r="15" spans="1:11" ht="15.75">
      <c r="A15" s="7" t="s">
        <v>22</v>
      </c>
      <c r="B15" s="29">
        <v>3492312</v>
      </c>
      <c r="C15" s="29">
        <v>6561158</v>
      </c>
      <c r="D15" s="29">
        <v>682929</v>
      </c>
      <c r="E15" s="29">
        <v>4043974.42017999</v>
      </c>
      <c r="F15" s="29">
        <v>839200</v>
      </c>
      <c r="G15" s="29">
        <v>13585728</v>
      </c>
      <c r="H15" s="29">
        <v>15418667</v>
      </c>
      <c r="I15" s="29">
        <v>4704380</v>
      </c>
      <c r="J15" s="29">
        <v>198369</v>
      </c>
      <c r="K15" s="29">
        <f aca="true" t="shared" si="1" ref="K15:K21">B15+C15+D15+E15+F15+G15+H15+I15+J15</f>
        <v>49526717.42017999</v>
      </c>
    </row>
    <row r="16" spans="1:11" ht="15.75">
      <c r="A16" s="7" t="s">
        <v>12</v>
      </c>
      <c r="B16" s="29">
        <v>413112</v>
      </c>
      <c r="C16" s="29">
        <v>520042</v>
      </c>
      <c r="D16" s="29">
        <v>5648</v>
      </c>
      <c r="E16" s="29">
        <v>553335.70692</v>
      </c>
      <c r="F16" s="29">
        <v>2026</v>
      </c>
      <c r="G16" s="29">
        <v>423395</v>
      </c>
      <c r="H16" s="29">
        <v>494448</v>
      </c>
      <c r="I16" s="29">
        <v>154427</v>
      </c>
      <c r="J16" s="29">
        <v>49693</v>
      </c>
      <c r="K16" s="29">
        <f t="shared" si="1"/>
        <v>2616126.70692</v>
      </c>
    </row>
    <row r="17" spans="1:11" ht="15.75">
      <c r="A17" s="7" t="s">
        <v>13</v>
      </c>
      <c r="B17" s="29">
        <v>57252</v>
      </c>
      <c r="C17" s="29">
        <v>115918</v>
      </c>
      <c r="D17" s="29">
        <v>3585</v>
      </c>
      <c r="E17" s="29">
        <v>149262.50398</v>
      </c>
      <c r="F17" s="29">
        <v>2911</v>
      </c>
      <c r="G17" s="29">
        <v>119709</v>
      </c>
      <c r="H17" s="29">
        <v>720430</v>
      </c>
      <c r="I17" s="29">
        <v>30304</v>
      </c>
      <c r="J17" s="29">
        <v>40183</v>
      </c>
      <c r="K17" s="29">
        <f t="shared" si="1"/>
        <v>1239554.50398</v>
      </c>
    </row>
    <row r="18" spans="1:11" ht="15.75">
      <c r="A18" s="7" t="s">
        <v>14</v>
      </c>
      <c r="B18" s="29">
        <v>163814</v>
      </c>
      <c r="C18" s="29">
        <v>30405</v>
      </c>
      <c r="D18" s="29">
        <v>4173</v>
      </c>
      <c r="E18" s="29">
        <v>221588.918</v>
      </c>
      <c r="F18" s="29">
        <v>3312</v>
      </c>
      <c r="G18" s="29">
        <v>560394</v>
      </c>
      <c r="H18" s="29">
        <v>271512</v>
      </c>
      <c r="I18" s="29">
        <v>58928</v>
      </c>
      <c r="J18" s="29">
        <v>65</v>
      </c>
      <c r="K18" s="29">
        <f t="shared" si="1"/>
        <v>1314191.918</v>
      </c>
    </row>
    <row r="19" spans="1:11" ht="15.75">
      <c r="A19" s="7" t="s">
        <v>15</v>
      </c>
      <c r="B19" s="29">
        <v>1774554</v>
      </c>
      <c r="C19" s="29">
        <v>2635975</v>
      </c>
      <c r="D19" s="29">
        <v>96245</v>
      </c>
      <c r="E19" s="29">
        <v>2238517.97200999</v>
      </c>
      <c r="F19" s="29">
        <v>384762</v>
      </c>
      <c r="G19" s="29">
        <v>4211853</v>
      </c>
      <c r="H19" s="29">
        <v>3472701</v>
      </c>
      <c r="I19" s="29">
        <v>547997</v>
      </c>
      <c r="J19" s="29">
        <v>108428</v>
      </c>
      <c r="K19" s="29">
        <f t="shared" si="1"/>
        <v>15471032.97200999</v>
      </c>
    </row>
    <row r="20" spans="1:11" ht="15.75">
      <c r="A20" s="7" t="s">
        <v>16</v>
      </c>
      <c r="B20" s="29">
        <v>1083580</v>
      </c>
      <c r="C20" s="29">
        <v>3291302</v>
      </c>
      <c r="D20" s="29">
        <v>573278</v>
      </c>
      <c r="E20" s="29">
        <v>881269.3192699996</v>
      </c>
      <c r="F20" s="29">
        <v>446189</v>
      </c>
      <c r="G20" s="29">
        <v>8270377</v>
      </c>
      <c r="H20" s="29">
        <v>10459576</v>
      </c>
      <c r="I20" s="29">
        <v>3912724</v>
      </c>
      <c r="J20" s="29">
        <v>0</v>
      </c>
      <c r="K20" s="29">
        <f t="shared" si="1"/>
        <v>28918295.31927</v>
      </c>
    </row>
    <row r="21" spans="1:11" ht="31.5" hidden="1">
      <c r="A21" s="16" t="s">
        <v>131</v>
      </c>
      <c r="B21" s="29"/>
      <c r="C21" s="29"/>
      <c r="D21" s="29"/>
      <c r="E21" s="29"/>
      <c r="F21" s="29"/>
      <c r="G21" s="29"/>
      <c r="H21" s="29">
        <v>10459576</v>
      </c>
      <c r="I21" s="29"/>
      <c r="J21" s="29"/>
      <c r="K21" s="29">
        <f t="shared" si="1"/>
        <v>10459576</v>
      </c>
    </row>
    <row r="22" spans="1:11" ht="15.75">
      <c r="A22" s="16" t="s">
        <v>136</v>
      </c>
      <c r="B22" s="29">
        <v>2545333</v>
      </c>
      <c r="C22" s="29">
        <v>8310226</v>
      </c>
      <c r="D22" s="29">
        <v>555301</v>
      </c>
      <c r="E22" s="29">
        <v>5353869</v>
      </c>
      <c r="F22" s="29">
        <v>673906</v>
      </c>
      <c r="G22" s="29">
        <v>13477800</v>
      </c>
      <c r="H22" s="29">
        <v>11121060</v>
      </c>
      <c r="I22" s="29">
        <v>3295391</v>
      </c>
      <c r="J22" s="29" t="s">
        <v>138</v>
      </c>
      <c r="K22" s="29">
        <f>I22+H22+G22+F22+E22+D22+C22+B22</f>
        <v>45332886</v>
      </c>
    </row>
    <row r="23" spans="1:11" ht="14.25" customHeight="1">
      <c r="A23" s="10"/>
      <c r="B23" s="30"/>
      <c r="C23" s="30"/>
      <c r="D23" s="30"/>
      <c r="E23" s="30"/>
      <c r="F23" s="30"/>
      <c r="G23" s="30"/>
      <c r="H23" s="30"/>
      <c r="I23" s="30"/>
      <c r="J23" s="30"/>
      <c r="K23" s="30"/>
    </row>
    <row r="24" spans="1:11" ht="15.75">
      <c r="A24" s="7" t="s">
        <v>8</v>
      </c>
      <c r="B24" s="29">
        <v>122418</v>
      </c>
      <c r="C24" s="29">
        <v>374467</v>
      </c>
      <c r="D24" s="29">
        <v>4272</v>
      </c>
      <c r="E24" s="29">
        <v>429707.422321</v>
      </c>
      <c r="F24" s="29">
        <v>8826</v>
      </c>
      <c r="G24" s="29">
        <v>429349</v>
      </c>
      <c r="H24" s="29">
        <v>323079</v>
      </c>
      <c r="I24" s="29">
        <v>101693</v>
      </c>
      <c r="J24" s="29">
        <v>0</v>
      </c>
      <c r="K24" s="29">
        <f>B24+C24+D24+E24+F24+G24+H24+I24+J24</f>
        <v>1793811.4223210001</v>
      </c>
    </row>
    <row r="25" spans="1:11" ht="15.75">
      <c r="A25" s="8" t="s">
        <v>17</v>
      </c>
      <c r="B25" s="29">
        <v>29727</v>
      </c>
      <c r="C25" s="29">
        <v>18416</v>
      </c>
      <c r="D25" s="29">
        <v>0</v>
      </c>
      <c r="E25" s="29">
        <v>57320.33812366666</v>
      </c>
      <c r="F25" s="29">
        <v>43</v>
      </c>
      <c r="G25" s="29">
        <v>183048</v>
      </c>
      <c r="H25" s="29">
        <v>71180</v>
      </c>
      <c r="I25" s="29">
        <v>5092</v>
      </c>
      <c r="J25" s="29">
        <v>0</v>
      </c>
      <c r="K25" s="29">
        <f>B25+C25+D25+E25+F25+G25+H25+I25+J25</f>
        <v>364826.33812366665</v>
      </c>
    </row>
    <row r="26" spans="1:11" ht="14.25" customHeight="1">
      <c r="A26" s="10"/>
      <c r="B26" s="31"/>
      <c r="C26" s="31"/>
      <c r="D26" s="31"/>
      <c r="E26" s="31"/>
      <c r="F26" s="31"/>
      <c r="G26" s="31"/>
      <c r="H26" s="31"/>
      <c r="I26" s="31"/>
      <c r="J26" s="31"/>
      <c r="K26" s="31"/>
    </row>
    <row r="27" spans="1:11" ht="30.75" customHeight="1">
      <c r="A27" s="49" t="s">
        <v>75</v>
      </c>
      <c r="B27" s="50"/>
      <c r="C27" s="50"/>
      <c r="D27" s="50"/>
      <c r="E27" s="50"/>
      <c r="F27" s="50"/>
      <c r="G27" s="50"/>
      <c r="H27" s="50"/>
      <c r="I27" s="50"/>
      <c r="J27" s="50"/>
      <c r="K27" s="50"/>
    </row>
    <row r="28" spans="1:11" ht="15.75">
      <c r="A28" s="11" t="s">
        <v>11</v>
      </c>
      <c r="B28" s="29">
        <v>745089</v>
      </c>
      <c r="C28" s="29">
        <v>2016823</v>
      </c>
      <c r="D28" s="29">
        <v>68282</v>
      </c>
      <c r="E28" s="29">
        <v>437522.48453999974</v>
      </c>
      <c r="F28" s="29">
        <v>98108.83807000003</v>
      </c>
      <c r="G28" s="29">
        <v>5288183</v>
      </c>
      <c r="H28" s="29">
        <v>6154836</v>
      </c>
      <c r="I28" s="29">
        <v>546831</v>
      </c>
      <c r="J28" s="29">
        <v>0</v>
      </c>
      <c r="K28" s="29">
        <f>B28+C28+D28+E28+F28+G28+H28+I28+J28</f>
        <v>15355675.32261</v>
      </c>
    </row>
    <row r="29" spans="1:11" ht="18">
      <c r="A29" s="11" t="s">
        <v>76</v>
      </c>
      <c r="B29" s="29">
        <v>1645886</v>
      </c>
      <c r="C29" s="29">
        <v>2887137</v>
      </c>
      <c r="D29" s="29">
        <v>77908</v>
      </c>
      <c r="E29" s="29">
        <v>2289104.38161</v>
      </c>
      <c r="F29" s="29">
        <v>358200.76911</v>
      </c>
      <c r="G29" s="29">
        <v>4407467</v>
      </c>
      <c r="H29" s="29">
        <v>3965486</v>
      </c>
      <c r="I29" s="29">
        <v>538267</v>
      </c>
      <c r="J29" s="29">
        <v>78428</v>
      </c>
      <c r="K29" s="29">
        <f>B29+C29+D29+E29+F29+G29+H29+I29+J29</f>
        <v>16247884.15072</v>
      </c>
    </row>
    <row r="30" spans="1:11" ht="33.75" customHeight="1">
      <c r="A30" s="49" t="s">
        <v>77</v>
      </c>
      <c r="B30" s="50"/>
      <c r="C30" s="50"/>
      <c r="D30" s="50"/>
      <c r="E30" s="50"/>
      <c r="F30" s="50"/>
      <c r="G30" s="50"/>
      <c r="H30" s="50"/>
      <c r="I30" s="50"/>
      <c r="J30" s="50"/>
      <c r="K30" s="50"/>
    </row>
    <row r="31" spans="1:11" ht="15.75">
      <c r="A31" s="11" t="s">
        <v>11</v>
      </c>
      <c r="B31" s="29">
        <v>338491</v>
      </c>
      <c r="C31" s="29">
        <v>1274479</v>
      </c>
      <c r="D31" s="29">
        <v>504996</v>
      </c>
      <c r="E31" s="29">
        <v>443746.8347299999</v>
      </c>
      <c r="F31" s="29">
        <v>348080.22415</v>
      </c>
      <c r="G31" s="29">
        <v>2982194</v>
      </c>
      <c r="H31" s="29">
        <v>4304740</v>
      </c>
      <c r="I31" s="29">
        <v>3365893</v>
      </c>
      <c r="J31" s="29">
        <v>0</v>
      </c>
      <c r="K31" s="29">
        <f>B31+C31+D31+E31+F31+G31+H31+I31+J31</f>
        <v>13562620.05888</v>
      </c>
    </row>
    <row r="32" spans="1:11" ht="18">
      <c r="A32" s="12" t="s">
        <v>76</v>
      </c>
      <c r="B32" s="29">
        <v>599032</v>
      </c>
      <c r="C32" s="29">
        <v>319830</v>
      </c>
      <c r="D32" s="29">
        <v>27216</v>
      </c>
      <c r="E32" s="29">
        <v>652011.8013</v>
      </c>
      <c r="F32" s="29">
        <v>30796.186469999928</v>
      </c>
      <c r="G32" s="29">
        <v>338964</v>
      </c>
      <c r="H32" s="29">
        <v>135440</v>
      </c>
      <c r="I32" s="29">
        <v>192228</v>
      </c>
      <c r="J32" s="29">
        <v>119876</v>
      </c>
      <c r="K32" s="29">
        <f>B32+C32+D32+E32+F32+G32+H32+I32+J32</f>
        <v>2415393.9877699995</v>
      </c>
    </row>
    <row r="33" spans="1:11" ht="15.75">
      <c r="A33" s="13"/>
      <c r="B33" s="30"/>
      <c r="C33" s="30"/>
      <c r="D33" s="30"/>
      <c r="E33" s="30"/>
      <c r="F33" s="30"/>
      <c r="G33" s="30"/>
      <c r="H33" s="30"/>
      <c r="I33" s="30"/>
      <c r="J33" s="30"/>
      <c r="K33" s="30"/>
    </row>
    <row r="34" spans="1:11" ht="29.25" customHeight="1">
      <c r="A34" s="14" t="s">
        <v>78</v>
      </c>
      <c r="B34" s="29">
        <v>0</v>
      </c>
      <c r="C34" s="29">
        <v>32484</v>
      </c>
      <c r="D34" s="29">
        <v>354</v>
      </c>
      <c r="E34" s="29">
        <v>0</v>
      </c>
      <c r="F34" s="29">
        <v>701.9822</v>
      </c>
      <c r="G34" s="29">
        <v>8526</v>
      </c>
      <c r="H34" s="29">
        <v>586653</v>
      </c>
      <c r="I34" s="29">
        <v>2233</v>
      </c>
      <c r="J34" s="29">
        <v>0</v>
      </c>
      <c r="K34" s="29">
        <f>B34+C34+D34+E34+F34+G34+H34+I34+J34</f>
        <v>630951.9822</v>
      </c>
    </row>
    <row r="35" spans="1:11" ht="15.75">
      <c r="A35" s="15"/>
      <c r="B35" s="32"/>
      <c r="C35" s="32"/>
      <c r="D35" s="32"/>
      <c r="E35" s="32"/>
      <c r="F35" s="32"/>
      <c r="G35" s="32"/>
      <c r="H35" s="32"/>
      <c r="I35" s="32"/>
      <c r="J35" s="32"/>
      <c r="K35" s="32"/>
    </row>
    <row r="36" spans="1:11" ht="15.75">
      <c r="A36" s="9"/>
      <c r="B36" s="33"/>
      <c r="C36" s="33"/>
      <c r="D36" s="33"/>
      <c r="E36" s="33"/>
      <c r="F36" s="33"/>
      <c r="G36" s="33"/>
      <c r="H36" s="33"/>
      <c r="I36" s="33"/>
      <c r="J36" s="33"/>
      <c r="K36" s="33"/>
    </row>
    <row r="37" spans="1:11" ht="46.5" customHeight="1">
      <c r="A37" s="51" t="s">
        <v>79</v>
      </c>
      <c r="B37" s="50"/>
      <c r="C37" s="50"/>
      <c r="D37" s="50"/>
      <c r="E37" s="50"/>
      <c r="F37" s="50"/>
      <c r="G37" s="50"/>
      <c r="H37" s="50"/>
      <c r="I37" s="50"/>
      <c r="J37" s="50"/>
      <c r="K37" s="50"/>
    </row>
    <row r="38" spans="1:11" ht="15.75">
      <c r="A38" s="16" t="s">
        <v>0</v>
      </c>
      <c r="B38" s="29">
        <v>2059082</v>
      </c>
      <c r="C38" s="29">
        <v>3628502</v>
      </c>
      <c r="D38" s="29">
        <v>10790</v>
      </c>
      <c r="E38" s="29">
        <v>2426513.61882</v>
      </c>
      <c r="F38" s="29">
        <v>294494.1942190324</v>
      </c>
      <c r="G38" s="29">
        <v>5921346</v>
      </c>
      <c r="H38" s="29">
        <v>5245305.486522717</v>
      </c>
      <c r="I38" s="29">
        <v>100629</v>
      </c>
      <c r="J38" s="29">
        <v>0</v>
      </c>
      <c r="K38" s="29">
        <f>B38+C38+D38+E38+F38+G38+H38+I38+J38</f>
        <v>19686662.29956175</v>
      </c>
    </row>
    <row r="39" spans="1:11" ht="18">
      <c r="A39" s="16" t="s">
        <v>80</v>
      </c>
      <c r="B39" s="29">
        <v>4802</v>
      </c>
      <c r="C39" s="29">
        <v>171954</v>
      </c>
      <c r="D39" s="29">
        <v>1387</v>
      </c>
      <c r="E39" s="29">
        <v>12605.90016</v>
      </c>
      <c r="F39" s="29">
        <v>6782.153560608</v>
      </c>
      <c r="G39" s="29">
        <v>153208</v>
      </c>
      <c r="H39" s="29">
        <v>535226.4015199796</v>
      </c>
      <c r="I39" s="29">
        <v>48669</v>
      </c>
      <c r="J39" s="29">
        <v>0</v>
      </c>
      <c r="K39" s="29">
        <f>B39+C39+D39+E39+F39+G39+H39+I39+J39</f>
        <v>934634.4552405876</v>
      </c>
    </row>
    <row r="40" spans="1:11" ht="15.75">
      <c r="A40" s="16" t="s">
        <v>10</v>
      </c>
      <c r="B40" s="29">
        <v>5068</v>
      </c>
      <c r="C40" s="29">
        <v>23530</v>
      </c>
      <c r="D40" s="29">
        <v>35</v>
      </c>
      <c r="E40" s="29">
        <v>12594.877289999902</v>
      </c>
      <c r="F40" s="29">
        <v>19453.95113000007</v>
      </c>
      <c r="G40" s="29">
        <v>70925</v>
      </c>
      <c r="H40" s="29">
        <v>164189.678586379</v>
      </c>
      <c r="I40" s="29">
        <v>3438</v>
      </c>
      <c r="J40" s="29">
        <v>0</v>
      </c>
      <c r="K40" s="29">
        <f>B40+C40+D40+E40+F40+G40+H40+I40+J40</f>
        <v>299234.50700637896</v>
      </c>
    </row>
    <row r="41" spans="1:11" ht="18">
      <c r="A41" s="16" t="s">
        <v>81</v>
      </c>
      <c r="B41" s="29">
        <v>80088</v>
      </c>
      <c r="C41" s="29">
        <v>410022</v>
      </c>
      <c r="D41" s="29">
        <v>37357</v>
      </c>
      <c r="E41" s="29">
        <v>386624.69682668056</v>
      </c>
      <c r="F41" s="29">
        <v>37326.68495035949</v>
      </c>
      <c r="G41" s="29">
        <v>684736</v>
      </c>
      <c r="H41" s="29">
        <v>574061.4333709244</v>
      </c>
      <c r="I41" s="29">
        <v>67288</v>
      </c>
      <c r="J41" s="29">
        <v>0</v>
      </c>
      <c r="K41" s="29">
        <f>B41+C41+D41+E41+F41+G41+H41+I41+J41</f>
        <v>2277503.8151479647</v>
      </c>
    </row>
    <row r="42" spans="1:11" ht="15.75">
      <c r="A42" s="18"/>
      <c r="B42" s="36"/>
      <c r="C42" s="36"/>
      <c r="D42" s="36"/>
      <c r="E42" s="36"/>
      <c r="F42" s="36"/>
      <c r="G42" s="36"/>
      <c r="H42" s="36"/>
      <c r="I42" s="36"/>
      <c r="J42" s="36"/>
      <c r="K42" s="36"/>
    </row>
    <row r="43" spans="1:11" ht="31.5">
      <c r="A43" s="17" t="s">
        <v>23</v>
      </c>
      <c r="B43" s="34">
        <v>12382</v>
      </c>
      <c r="C43" s="34">
        <v>46479</v>
      </c>
      <c r="D43" s="34">
        <v>1054</v>
      </c>
      <c r="E43" s="34">
        <v>99121</v>
      </c>
      <c r="F43" s="34">
        <v>7152</v>
      </c>
      <c r="G43" s="34">
        <v>56777</v>
      </c>
      <c r="H43" s="34">
        <v>72266.5396018558</v>
      </c>
      <c r="I43" s="34">
        <v>13660</v>
      </c>
      <c r="J43" s="34">
        <v>0</v>
      </c>
      <c r="K43" s="34">
        <f>J43+I43+H43+G43+F43+E43+D43+C43+B43</f>
        <v>308891.5396018558</v>
      </c>
    </row>
    <row r="44" spans="1:11" ht="15.75">
      <c r="A44" s="18"/>
      <c r="B44" s="33"/>
      <c r="C44" s="33"/>
      <c r="D44" s="33"/>
      <c r="E44" s="33"/>
      <c r="F44" s="33"/>
      <c r="G44" s="33"/>
      <c r="H44" s="33"/>
      <c r="I44" s="33"/>
      <c r="J44" s="33"/>
      <c r="K44" s="33"/>
    </row>
    <row r="45" spans="1:11" ht="48" customHeight="1">
      <c r="A45" s="19" t="s">
        <v>82</v>
      </c>
      <c r="B45" s="45">
        <v>1007154</v>
      </c>
      <c r="C45" s="45">
        <v>4982830</v>
      </c>
      <c r="D45" s="45">
        <v>348676</v>
      </c>
      <c r="E45" s="45">
        <v>4102368.7208594996</v>
      </c>
      <c r="F45" s="45">
        <v>268180.15114000003</v>
      </c>
      <c r="G45" s="45">
        <v>8108270</v>
      </c>
      <c r="H45" s="45">
        <v>6323993</v>
      </c>
      <c r="I45" s="45">
        <v>2175021</v>
      </c>
      <c r="J45" s="45">
        <v>530563</v>
      </c>
      <c r="K45" s="45">
        <f>J45+I45+H45+G45+F45+E45+D45+C45+B45</f>
        <v>27847055.871999502</v>
      </c>
    </row>
    <row r="46" spans="1:11" ht="19.5" customHeight="1">
      <c r="A46" s="41"/>
      <c r="B46" s="42"/>
      <c r="C46" s="42"/>
      <c r="D46" s="42"/>
      <c r="E46" s="42"/>
      <c r="F46" s="42"/>
      <c r="G46" s="42"/>
      <c r="H46" s="42"/>
      <c r="I46" s="42"/>
      <c r="J46" s="42"/>
      <c r="K46" s="42"/>
    </row>
    <row r="47" spans="1:11" ht="47.25">
      <c r="A47" s="20" t="s">
        <v>24</v>
      </c>
      <c r="B47" s="29">
        <v>233155</v>
      </c>
      <c r="C47" s="29">
        <v>345373</v>
      </c>
      <c r="D47" s="29">
        <v>27006</v>
      </c>
      <c r="E47" s="29">
        <v>895945</v>
      </c>
      <c r="F47" s="29">
        <v>90945</v>
      </c>
      <c r="G47" s="29">
        <v>1323097</v>
      </c>
      <c r="H47" s="29">
        <v>1020199.4603981442</v>
      </c>
      <c r="I47" s="29">
        <v>172408</v>
      </c>
      <c r="J47" s="29">
        <v>405199</v>
      </c>
      <c r="K47" s="29">
        <f>J47+I47+H47+G47+F47+E47+D47+C47+B47</f>
        <v>4513327.460398144</v>
      </c>
    </row>
    <row r="48" spans="1:11" ht="15.75">
      <c r="A48" s="18"/>
      <c r="B48" s="27"/>
      <c r="C48" s="27"/>
      <c r="D48" s="27"/>
      <c r="E48" s="27"/>
      <c r="F48" s="27"/>
      <c r="G48" s="27"/>
      <c r="H48" s="27"/>
      <c r="I48" s="27"/>
      <c r="J48" s="27"/>
      <c r="K48" s="27"/>
    </row>
    <row r="49" spans="1:11" ht="49.5">
      <c r="A49" s="51" t="s">
        <v>83</v>
      </c>
      <c r="B49" s="52"/>
      <c r="C49" s="52"/>
      <c r="D49" s="52"/>
      <c r="E49" s="52"/>
      <c r="F49" s="52"/>
      <c r="G49" s="52"/>
      <c r="H49" s="52"/>
      <c r="I49" s="52"/>
      <c r="J49" s="52"/>
      <c r="K49" s="52"/>
    </row>
    <row r="50" spans="1:11" ht="15.75">
      <c r="A50" s="16" t="s">
        <v>25</v>
      </c>
      <c r="B50" s="29">
        <v>16145.818060000001</v>
      </c>
      <c r="C50" s="29">
        <v>325542</v>
      </c>
      <c r="D50" s="29">
        <v>7169</v>
      </c>
      <c r="E50" s="29">
        <v>52266</v>
      </c>
      <c r="F50" s="66">
        <v>7185</v>
      </c>
      <c r="G50" s="29">
        <v>271991.59189000004</v>
      </c>
      <c r="H50" s="29">
        <v>610449.3199599999</v>
      </c>
      <c r="I50" s="29">
        <v>42728</v>
      </c>
      <c r="J50" s="29">
        <v>16056</v>
      </c>
      <c r="K50" s="29">
        <f>J50+I50+H50+G50+F50+E50+D50+C50+B50</f>
        <v>1349532.7299099998</v>
      </c>
    </row>
    <row r="51" spans="1:11" ht="15.75">
      <c r="A51" s="16" t="s">
        <v>26</v>
      </c>
      <c r="B51" s="29">
        <v>26594.84214</v>
      </c>
      <c r="C51" s="29">
        <v>225876</v>
      </c>
      <c r="D51" s="29">
        <v>17053</v>
      </c>
      <c r="E51" s="29">
        <v>51116</v>
      </c>
      <c r="F51" s="66">
        <v>26296</v>
      </c>
      <c r="G51" s="29">
        <v>439932.82213999995</v>
      </c>
      <c r="H51" s="29">
        <v>620930.849</v>
      </c>
      <c r="I51" s="29">
        <v>241660</v>
      </c>
      <c r="J51" s="29">
        <v>53864</v>
      </c>
      <c r="K51" s="29">
        <f>J51+I51+H51+G51+F51+E51+D51+C51+B51</f>
        <v>1703323.51328</v>
      </c>
    </row>
    <row r="52" spans="1:11" ht="15.75">
      <c r="A52" s="16" t="s">
        <v>27</v>
      </c>
      <c r="B52" s="29">
        <v>21377.614950000003</v>
      </c>
      <c r="C52" s="29">
        <v>98620</v>
      </c>
      <c r="D52" s="29">
        <v>45</v>
      </c>
      <c r="E52" s="29">
        <v>48910.57</v>
      </c>
      <c r="F52" s="66">
        <v>3038</v>
      </c>
      <c r="G52" s="29">
        <v>256678</v>
      </c>
      <c r="H52" s="29">
        <v>173072.43479</v>
      </c>
      <c r="I52" s="29">
        <v>38858</v>
      </c>
      <c r="J52" s="29">
        <v>0</v>
      </c>
      <c r="K52" s="29">
        <f>J52+I52+H52+G52+F52+E52+D52+C52+B52</f>
        <v>640599.6197399999</v>
      </c>
    </row>
    <row r="53" spans="1:11" ht="15.75">
      <c r="A53" s="18"/>
      <c r="B53" s="27"/>
      <c r="C53" s="27"/>
      <c r="D53" s="27"/>
      <c r="E53" s="27"/>
      <c r="F53" s="27"/>
      <c r="G53" s="27"/>
      <c r="H53" s="27"/>
      <c r="I53" s="27"/>
      <c r="J53" s="27"/>
      <c r="K53" s="27"/>
    </row>
    <row r="54" spans="1:11" ht="54.75" customHeight="1">
      <c r="A54" s="51" t="s">
        <v>84</v>
      </c>
      <c r="B54" s="50"/>
      <c r="C54" s="50"/>
      <c r="D54" s="50"/>
      <c r="E54" s="50"/>
      <c r="F54" s="50"/>
      <c r="G54" s="50"/>
      <c r="H54" s="50"/>
      <c r="I54" s="50"/>
      <c r="J54" s="50"/>
      <c r="K54" s="50"/>
    </row>
    <row r="55" spans="1:11" ht="15.75">
      <c r="A55" s="16" t="s">
        <v>0</v>
      </c>
      <c r="B55" s="29">
        <v>66900.81087000004</v>
      </c>
      <c r="C55" s="29">
        <v>144381</v>
      </c>
      <c r="D55" s="29">
        <v>794</v>
      </c>
      <c r="E55" s="29">
        <v>62613</v>
      </c>
      <c r="F55" s="29">
        <v>0</v>
      </c>
      <c r="G55" s="29">
        <v>175820</v>
      </c>
      <c r="H55" s="29">
        <v>176717.0837400001</v>
      </c>
      <c r="I55" s="29">
        <v>1906</v>
      </c>
      <c r="J55" s="29">
        <v>0</v>
      </c>
      <c r="K55" s="29">
        <f>J55+I55+H55+G55+F55+E55+D55+C55+B55</f>
        <v>629131.8946100002</v>
      </c>
    </row>
    <row r="56" spans="1:11" ht="18">
      <c r="A56" s="16" t="s">
        <v>80</v>
      </c>
      <c r="B56" s="29">
        <v>1115.45179</v>
      </c>
      <c r="C56" s="29">
        <v>31207</v>
      </c>
      <c r="D56" s="29">
        <v>248</v>
      </c>
      <c r="E56" s="29">
        <v>1203</v>
      </c>
      <c r="F56" s="29">
        <v>1472.5</v>
      </c>
      <c r="G56" s="29">
        <v>25493</v>
      </c>
      <c r="H56" s="29">
        <v>71063.57706999998</v>
      </c>
      <c r="I56" s="29">
        <v>23666</v>
      </c>
      <c r="J56" s="29">
        <v>0</v>
      </c>
      <c r="K56" s="29">
        <f>J56+I56+H56+G56+F56+E56+D56+C56+B56</f>
        <v>155468.52886</v>
      </c>
    </row>
    <row r="57" spans="1:11" ht="15.75">
      <c r="A57" s="16" t="s">
        <v>10</v>
      </c>
      <c r="B57" s="29">
        <v>2150.8702000000003</v>
      </c>
      <c r="C57" s="29">
        <v>6621</v>
      </c>
      <c r="D57" s="29">
        <v>0</v>
      </c>
      <c r="E57" s="29">
        <v>32</v>
      </c>
      <c r="F57" s="29">
        <v>1483.4951872</v>
      </c>
      <c r="G57" s="29">
        <v>4834</v>
      </c>
      <c r="H57" s="29">
        <v>26206.249839999997</v>
      </c>
      <c r="I57" s="29">
        <v>283</v>
      </c>
      <c r="J57" s="29">
        <v>0</v>
      </c>
      <c r="K57" s="29">
        <f>J57+I57+H57+G57+F57+E57+D57+C57+B57</f>
        <v>41610.615227199996</v>
      </c>
    </row>
    <row r="58" spans="1:11" ht="18">
      <c r="A58" s="16" t="s">
        <v>81</v>
      </c>
      <c r="B58" s="29">
        <v>2246.3671799999993</v>
      </c>
      <c r="C58" s="29">
        <v>8340</v>
      </c>
      <c r="D58" s="29">
        <v>687</v>
      </c>
      <c r="E58" s="29">
        <v>640</v>
      </c>
      <c r="F58" s="29">
        <v>0</v>
      </c>
      <c r="G58" s="29">
        <v>2790</v>
      </c>
      <c r="H58" s="29">
        <v>10240.17141</v>
      </c>
      <c r="I58" s="29">
        <v>5812</v>
      </c>
      <c r="J58" s="29">
        <v>0</v>
      </c>
      <c r="K58" s="29">
        <f>J58+I58+H58+G58+F58+E58+D58+C58+B58</f>
        <v>30755.538590000004</v>
      </c>
    </row>
    <row r="59" spans="1:11" ht="15.75">
      <c r="A59" s="18"/>
      <c r="B59" s="27"/>
      <c r="C59" s="27"/>
      <c r="D59" s="27"/>
      <c r="E59" s="27"/>
      <c r="F59" s="27"/>
      <c r="G59" s="27"/>
      <c r="H59" s="27"/>
      <c r="I59" s="27"/>
      <c r="J59" s="27"/>
      <c r="K59" s="27"/>
    </row>
    <row r="60" spans="1:11" ht="15.75">
      <c r="A60" s="53" t="s">
        <v>31</v>
      </c>
      <c r="B60" s="52"/>
      <c r="C60" s="52"/>
      <c r="D60" s="52"/>
      <c r="E60" s="52"/>
      <c r="F60" s="52"/>
      <c r="G60" s="52"/>
      <c r="H60" s="52"/>
      <c r="I60" s="52"/>
      <c r="J60" s="52"/>
      <c r="K60" s="52"/>
    </row>
    <row r="61" spans="1:11" ht="15.75">
      <c r="A61" s="16" t="s">
        <v>28</v>
      </c>
      <c r="B61" s="29">
        <v>298</v>
      </c>
      <c r="C61" s="29">
        <v>574</v>
      </c>
      <c r="D61" s="29">
        <v>49</v>
      </c>
      <c r="E61" s="29">
        <v>1903</v>
      </c>
      <c r="F61" s="29">
        <v>161</v>
      </c>
      <c r="G61" s="29">
        <v>892</v>
      </c>
      <c r="H61" s="29">
        <v>878</v>
      </c>
      <c r="I61" s="29">
        <v>1030</v>
      </c>
      <c r="J61" s="29">
        <v>310</v>
      </c>
      <c r="K61" s="29">
        <f>J61+I61+H61+G61+F61+E61+D61+C61+B61</f>
        <v>6095</v>
      </c>
    </row>
    <row r="62" spans="1:11" ht="15.75">
      <c r="A62" s="16" t="s">
        <v>29</v>
      </c>
      <c r="B62" s="29">
        <v>70460.60810121601</v>
      </c>
      <c r="C62" s="29">
        <v>58600</v>
      </c>
      <c r="D62" s="29">
        <v>7537</v>
      </c>
      <c r="E62" s="29">
        <v>154121</v>
      </c>
      <c r="F62" s="29">
        <v>18605</v>
      </c>
      <c r="G62" s="29">
        <v>192662</v>
      </c>
      <c r="H62" s="29">
        <v>357724.86171</v>
      </c>
      <c r="I62" s="29">
        <v>82510</v>
      </c>
      <c r="J62" s="29">
        <v>73125</v>
      </c>
      <c r="K62" s="29">
        <f>J62+I62+H62+G62+F62+E62+D62+C62+B62</f>
        <v>1015345.4698112161</v>
      </c>
    </row>
    <row r="63" spans="1:11" ht="15.75">
      <c r="A63" s="16" t="s">
        <v>30</v>
      </c>
      <c r="B63" s="29">
        <v>55937.69930999998</v>
      </c>
      <c r="C63" s="29">
        <v>46200</v>
      </c>
      <c r="D63" s="29">
        <v>5935</v>
      </c>
      <c r="E63" s="29">
        <v>117990</v>
      </c>
      <c r="F63" s="29">
        <v>13097</v>
      </c>
      <c r="G63" s="29">
        <v>162729</v>
      </c>
      <c r="H63" s="29">
        <v>343153.44083</v>
      </c>
      <c r="I63" s="29">
        <v>59283</v>
      </c>
      <c r="J63" s="29">
        <v>77114</v>
      </c>
      <c r="K63" s="29">
        <f>J63+I63+H63+G63+F63+E63+D63+C63+B63</f>
        <v>881439.1401399999</v>
      </c>
    </row>
    <row r="64" spans="1:11" ht="15.75">
      <c r="A64" s="18"/>
      <c r="B64" s="27"/>
      <c r="C64" s="27"/>
      <c r="D64" s="27"/>
      <c r="E64" s="27"/>
      <c r="F64" s="27"/>
      <c r="G64" s="27"/>
      <c r="H64" s="27"/>
      <c r="I64" s="27"/>
      <c r="J64" s="27"/>
      <c r="K64" s="27"/>
    </row>
    <row r="65" spans="1:11" ht="30" customHeight="1">
      <c r="A65" s="54" t="s">
        <v>85</v>
      </c>
      <c r="B65" s="55"/>
      <c r="C65" s="55"/>
      <c r="D65" s="55"/>
      <c r="E65" s="55"/>
      <c r="F65" s="55"/>
      <c r="G65" s="55"/>
      <c r="H65" s="55"/>
      <c r="I65" s="55"/>
      <c r="J65" s="55"/>
      <c r="K65" s="55"/>
    </row>
    <row r="66" spans="1:11" ht="15.75" customHeight="1">
      <c r="A66" s="21" t="s">
        <v>86</v>
      </c>
      <c r="B66" s="29">
        <v>0</v>
      </c>
      <c r="C66" s="29">
        <v>5643</v>
      </c>
      <c r="D66" s="29">
        <v>0</v>
      </c>
      <c r="E66" s="29">
        <v>0</v>
      </c>
      <c r="F66" s="29">
        <v>0</v>
      </c>
      <c r="G66" s="29">
        <v>64827</v>
      </c>
      <c r="H66" s="29">
        <v>25276.465871356562</v>
      </c>
      <c r="I66" s="29">
        <v>0</v>
      </c>
      <c r="J66" s="29">
        <v>0</v>
      </c>
      <c r="K66" s="29">
        <f>J66+I66+H66+G66+F66+E66+D66+C66+B66</f>
        <v>95746.46587135656</v>
      </c>
    </row>
    <row r="67" spans="1:11" ht="32.25" customHeight="1">
      <c r="A67" s="11" t="s">
        <v>87</v>
      </c>
      <c r="B67" s="29">
        <v>0</v>
      </c>
      <c r="C67" s="29">
        <v>0</v>
      </c>
      <c r="D67" s="29">
        <v>0</v>
      </c>
      <c r="E67" s="29">
        <v>0</v>
      </c>
      <c r="F67" s="29">
        <v>0</v>
      </c>
      <c r="G67" s="29">
        <v>13408</v>
      </c>
      <c r="H67" s="29">
        <v>69.93702864343504</v>
      </c>
      <c r="I67" s="29">
        <v>0</v>
      </c>
      <c r="J67" s="29">
        <v>0</v>
      </c>
      <c r="K67" s="29">
        <f>J67+I67+H67+G67+F67+E67+D67+C67+B67</f>
        <v>13477.937028643435</v>
      </c>
    </row>
    <row r="68" spans="1:11" ht="18">
      <c r="A68" s="22" t="s">
        <v>88</v>
      </c>
      <c r="B68" s="29">
        <v>0</v>
      </c>
      <c r="C68" s="29">
        <v>0</v>
      </c>
      <c r="D68" s="29">
        <v>0</v>
      </c>
      <c r="E68" s="29">
        <v>0</v>
      </c>
      <c r="F68" s="29">
        <v>0</v>
      </c>
      <c r="G68" s="29">
        <v>10207</v>
      </c>
      <c r="H68" s="29">
        <v>0</v>
      </c>
      <c r="I68" s="29">
        <v>0</v>
      </c>
      <c r="J68" s="29">
        <v>0</v>
      </c>
      <c r="K68" s="29">
        <f>J68+I68+H68+G68+F68+E68+D68+C68+B68</f>
        <v>10207</v>
      </c>
    </row>
    <row r="69" spans="1:11" ht="45.75" customHeight="1">
      <c r="A69" s="49" t="s">
        <v>89</v>
      </c>
      <c r="B69" s="55"/>
      <c r="C69" s="55"/>
      <c r="D69" s="55"/>
      <c r="E69" s="55"/>
      <c r="F69" s="55"/>
      <c r="G69" s="55"/>
      <c r="H69" s="55"/>
      <c r="I69" s="55"/>
      <c r="J69" s="55"/>
      <c r="K69" s="55"/>
    </row>
    <row r="70" spans="1:11" ht="18">
      <c r="A70" s="8" t="s">
        <v>86</v>
      </c>
      <c r="B70" s="29">
        <v>0</v>
      </c>
      <c r="C70" s="29">
        <v>0</v>
      </c>
      <c r="D70" s="29">
        <v>0</v>
      </c>
      <c r="E70" s="29">
        <v>0</v>
      </c>
      <c r="F70" s="29">
        <v>0</v>
      </c>
      <c r="G70" s="29">
        <v>4321</v>
      </c>
      <c r="H70" s="29">
        <v>0</v>
      </c>
      <c r="I70" s="29">
        <v>0</v>
      </c>
      <c r="J70" s="29">
        <v>0</v>
      </c>
      <c r="K70" s="29">
        <f>J70+I70+H70+G70+F70+E70+D70+C70+B70</f>
        <v>4321</v>
      </c>
    </row>
    <row r="71" spans="1:11" ht="18">
      <c r="A71" s="16" t="s">
        <v>87</v>
      </c>
      <c r="B71" s="29">
        <v>0</v>
      </c>
      <c r="C71" s="29">
        <v>0</v>
      </c>
      <c r="D71" s="29">
        <v>0</v>
      </c>
      <c r="E71" s="29">
        <v>0</v>
      </c>
      <c r="F71" s="29">
        <v>0</v>
      </c>
      <c r="G71" s="29">
        <v>173</v>
      </c>
      <c r="H71" s="29">
        <v>0</v>
      </c>
      <c r="I71" s="29">
        <v>0</v>
      </c>
      <c r="J71" s="29">
        <v>0</v>
      </c>
      <c r="K71" s="29">
        <f>J71+I71+H71+G71+F71+E71+D71+C71+B71</f>
        <v>173</v>
      </c>
    </row>
    <row r="72" spans="1:11" ht="18">
      <c r="A72" s="23" t="s">
        <v>88</v>
      </c>
      <c r="B72" s="29">
        <v>0</v>
      </c>
      <c r="C72" s="29">
        <v>0</v>
      </c>
      <c r="D72" s="29">
        <v>0</v>
      </c>
      <c r="E72" s="29">
        <v>0</v>
      </c>
      <c r="F72" s="29">
        <v>0</v>
      </c>
      <c r="G72" s="29">
        <v>0</v>
      </c>
      <c r="H72" s="29">
        <v>0</v>
      </c>
      <c r="I72" s="29">
        <v>0</v>
      </c>
      <c r="J72" s="29">
        <v>0</v>
      </c>
      <c r="K72" s="29">
        <f>J72+I72+H72+G72+F72+E72+D72+C72+B72</f>
        <v>0</v>
      </c>
    </row>
    <row r="73" spans="1:11" ht="15.75">
      <c r="A73" s="24"/>
      <c r="B73" s="36"/>
      <c r="C73" s="9"/>
      <c r="D73" s="9"/>
      <c r="E73" s="9"/>
      <c r="F73" s="9"/>
      <c r="G73" s="9"/>
      <c r="H73" s="9"/>
      <c r="I73" s="9"/>
      <c r="J73" s="9"/>
      <c r="K73" s="9"/>
    </row>
    <row r="74" spans="1:11" ht="15.75">
      <c r="A74" s="46" t="s">
        <v>128</v>
      </c>
      <c r="B74" s="36"/>
      <c r="C74" s="9"/>
      <c r="D74" s="9"/>
      <c r="E74" s="9"/>
      <c r="F74" s="9"/>
      <c r="G74" s="9"/>
      <c r="H74" s="9"/>
      <c r="I74" s="9"/>
      <c r="J74" s="9"/>
      <c r="K74" s="9"/>
    </row>
    <row r="75" spans="1:11" ht="15.75">
      <c r="A75" s="46"/>
      <c r="B75" s="36"/>
      <c r="C75" s="9"/>
      <c r="D75" s="9"/>
      <c r="E75" s="9"/>
      <c r="F75" s="9"/>
      <c r="G75" s="9"/>
      <c r="H75" s="9"/>
      <c r="I75" s="9"/>
      <c r="J75" s="9"/>
      <c r="K75" s="9"/>
    </row>
    <row r="76" spans="1:11" ht="15.75">
      <c r="A76" s="4" t="s">
        <v>1</v>
      </c>
      <c r="B76" s="36"/>
      <c r="C76" s="9"/>
      <c r="D76" s="9"/>
      <c r="E76" s="9"/>
      <c r="F76" s="9"/>
      <c r="G76" s="9"/>
      <c r="H76" s="9"/>
      <c r="I76" s="9"/>
      <c r="J76" s="9"/>
      <c r="K76" s="9"/>
    </row>
    <row r="77" spans="1:11" ht="18">
      <c r="A77" s="57" t="s">
        <v>90</v>
      </c>
      <c r="B77" s="57"/>
      <c r="C77" s="56"/>
      <c r="D77" s="56"/>
      <c r="E77" s="56"/>
      <c r="F77" s="56"/>
      <c r="G77" s="56"/>
      <c r="H77" s="56"/>
      <c r="I77" s="56"/>
      <c r="J77" s="56"/>
      <c r="K77" s="56"/>
    </row>
    <row r="78" spans="1:11" ht="42.75" customHeight="1">
      <c r="A78" s="57" t="s">
        <v>91</v>
      </c>
      <c r="B78" s="57"/>
      <c r="C78" s="56"/>
      <c r="D78" s="56"/>
      <c r="E78" s="56"/>
      <c r="F78" s="56"/>
      <c r="G78" s="56"/>
      <c r="H78" s="56"/>
      <c r="I78" s="56"/>
      <c r="J78" s="56"/>
      <c r="K78" s="56"/>
    </row>
    <row r="79" spans="1:11" ht="18.75" customHeight="1">
      <c r="A79" s="57" t="s">
        <v>92</v>
      </c>
      <c r="B79" s="57"/>
      <c r="C79" s="9"/>
      <c r="D79" s="9"/>
      <c r="E79" s="9"/>
      <c r="F79" s="9"/>
      <c r="G79" s="9"/>
      <c r="H79" s="9"/>
      <c r="I79" s="9"/>
      <c r="J79" s="9"/>
      <c r="K79" s="9"/>
    </row>
    <row r="80" spans="1:11" ht="39.75" customHeight="1">
      <c r="A80" s="58" t="s">
        <v>93</v>
      </c>
      <c r="B80" s="58"/>
      <c r="C80" s="56"/>
      <c r="D80" s="56"/>
      <c r="E80" s="56"/>
      <c r="F80" s="56"/>
      <c r="G80" s="56"/>
      <c r="H80" s="56"/>
      <c r="I80" s="56"/>
      <c r="J80" s="56"/>
      <c r="K80" s="56"/>
    </row>
    <row r="81" spans="1:11" ht="37.5" customHeight="1">
      <c r="A81" s="57" t="s">
        <v>94</v>
      </c>
      <c r="B81" s="57"/>
      <c r="C81" s="56"/>
      <c r="D81" s="56"/>
      <c r="E81" s="56"/>
      <c r="F81" s="56"/>
      <c r="G81" s="56"/>
      <c r="H81" s="56"/>
      <c r="I81" s="56"/>
      <c r="J81" s="56"/>
      <c r="K81" s="56"/>
    </row>
    <row r="82" spans="1:11" ht="36" customHeight="1">
      <c r="A82" s="68" t="s">
        <v>95</v>
      </c>
      <c r="B82" s="68"/>
      <c r="C82" s="68"/>
      <c r="D82" s="68"/>
      <c r="E82" s="68"/>
      <c r="F82" s="68"/>
      <c r="G82" s="68"/>
      <c r="H82" s="68"/>
      <c r="I82" s="68"/>
      <c r="J82" s="68"/>
      <c r="K82" s="68"/>
    </row>
    <row r="83" spans="1:11" ht="49.5" customHeight="1">
      <c r="A83" s="57" t="s">
        <v>96</v>
      </c>
      <c r="B83" s="57"/>
      <c r="C83" s="56"/>
      <c r="D83" s="56"/>
      <c r="E83" s="56"/>
      <c r="F83" s="56"/>
      <c r="G83" s="56"/>
      <c r="H83" s="56"/>
      <c r="I83" s="56"/>
      <c r="J83" s="56"/>
      <c r="K83" s="56"/>
    </row>
    <row r="84" spans="1:11" ht="31.5" customHeight="1">
      <c r="A84" s="57" t="s">
        <v>97</v>
      </c>
      <c r="B84" s="57"/>
      <c r="C84" s="56"/>
      <c r="D84" s="56"/>
      <c r="E84" s="56"/>
      <c r="F84" s="56"/>
      <c r="G84" s="56"/>
      <c r="H84" s="56"/>
      <c r="I84" s="56"/>
      <c r="J84" s="56"/>
      <c r="K84" s="56"/>
    </row>
    <row r="85" spans="1:11" ht="35.25" customHeight="1">
      <c r="A85" s="57" t="s">
        <v>98</v>
      </c>
      <c r="B85" s="57"/>
      <c r="C85" s="56"/>
      <c r="D85" s="56"/>
      <c r="E85" s="56"/>
      <c r="F85" s="56"/>
      <c r="G85" s="56"/>
      <c r="H85" s="56"/>
      <c r="I85" s="56"/>
      <c r="J85" s="56"/>
      <c r="K85" s="56"/>
    </row>
    <row r="86" spans="1:11" ht="33.75" customHeight="1">
      <c r="A86" s="69" t="s">
        <v>99</v>
      </c>
      <c r="B86" s="69"/>
      <c r="C86" s="69"/>
      <c r="D86" s="69"/>
      <c r="E86" s="69"/>
      <c r="F86" s="69"/>
      <c r="G86" s="69"/>
      <c r="H86" s="69"/>
      <c r="I86" s="69"/>
      <c r="J86" s="69"/>
      <c r="K86" s="69"/>
    </row>
    <row r="87" spans="1:11" ht="60" customHeight="1">
      <c r="A87" s="25"/>
      <c r="B87" s="37"/>
      <c r="C87" s="9"/>
      <c r="D87" s="9"/>
      <c r="E87" s="9"/>
      <c r="F87" s="9"/>
      <c r="G87" s="9"/>
      <c r="H87" s="9"/>
      <c r="I87" s="9"/>
      <c r="J87" s="9"/>
      <c r="K87" s="9"/>
    </row>
    <row r="88" spans="1:11" ht="64.5" customHeight="1">
      <c r="A88" s="26"/>
      <c r="B88" s="27"/>
      <c r="C88" s="9"/>
      <c r="D88" s="9"/>
      <c r="E88" s="9"/>
      <c r="F88" s="9"/>
      <c r="G88" s="9"/>
      <c r="H88" s="9"/>
      <c r="I88" s="9"/>
      <c r="J88" s="9"/>
      <c r="K88" s="9"/>
    </row>
    <row r="90" ht="18">
      <c r="A90" s="3"/>
    </row>
  </sheetData>
  <sheetProtection/>
  <mergeCells count="2">
    <mergeCell ref="A82:K82"/>
    <mergeCell ref="A86:K86"/>
  </mergeCells>
  <printOptions/>
  <pageMargins left="0.59" right="0.51" top="0.39" bottom="0.52" header="0.29" footer="0.32"/>
  <pageSetup fitToHeight="1" fitToWidth="1" horizontalDpi="600" verticalDpi="600" orientation="portrait" paperSize="9" scale="38" r:id="rId1"/>
</worksheet>
</file>

<file path=xl/worksheets/sheet2.xml><?xml version="1.0" encoding="utf-8"?>
<worksheet xmlns="http://schemas.openxmlformats.org/spreadsheetml/2006/main" xmlns:r="http://schemas.openxmlformats.org/officeDocument/2006/relationships">
  <dimension ref="A1:BO131"/>
  <sheetViews>
    <sheetView zoomScalePageLayoutView="0" workbookViewId="0" topLeftCell="A1">
      <selection activeCell="A1" sqref="A1:K4"/>
    </sheetView>
  </sheetViews>
  <sheetFormatPr defaultColWidth="9.140625" defaultRowHeight="12.75"/>
  <cols>
    <col min="1" max="1" width="65.57421875" style="1" customWidth="1"/>
    <col min="2" max="2" width="11.28125" style="1" customWidth="1"/>
    <col min="3" max="3" width="11.140625" style="1" customWidth="1"/>
    <col min="4" max="4" width="11.8515625" style="1" customWidth="1"/>
    <col min="5" max="6" width="12.00390625" style="1" customWidth="1"/>
    <col min="7" max="7" width="11.8515625" style="1" customWidth="1"/>
    <col min="8" max="8" width="13.140625" style="1" customWidth="1"/>
    <col min="9" max="9" width="11.421875" style="1" customWidth="1"/>
    <col min="10" max="10" width="11.8515625" style="1" customWidth="1"/>
    <col min="11" max="11" width="12.140625" style="1" customWidth="1"/>
    <col min="12" max="16384" width="9.140625" style="1" customWidth="1"/>
  </cols>
  <sheetData>
    <row r="1" spans="1:42" ht="15" customHeight="1">
      <c r="A1" s="70" t="s">
        <v>135</v>
      </c>
      <c r="B1" s="70"/>
      <c r="C1" s="70"/>
      <c r="D1" s="70"/>
      <c r="E1" s="70"/>
      <c r="F1" s="70"/>
      <c r="G1" s="70"/>
      <c r="H1" s="70"/>
      <c r="I1" s="70"/>
      <c r="J1" s="70"/>
      <c r="K1" s="70"/>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row>
    <row r="2" spans="1:42" ht="15" customHeight="1">
      <c r="A2" s="70"/>
      <c r="B2" s="70"/>
      <c r="C2" s="70"/>
      <c r="D2" s="70"/>
      <c r="E2" s="70"/>
      <c r="F2" s="70"/>
      <c r="G2" s="70"/>
      <c r="H2" s="70"/>
      <c r="I2" s="70"/>
      <c r="J2" s="70"/>
      <c r="K2" s="70"/>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row>
    <row r="3" spans="1:42" ht="15.75" customHeight="1">
      <c r="A3" s="70"/>
      <c r="B3" s="70"/>
      <c r="C3" s="70"/>
      <c r="D3" s="70"/>
      <c r="E3" s="70"/>
      <c r="F3" s="70"/>
      <c r="G3" s="70"/>
      <c r="H3" s="70"/>
      <c r="I3" s="70"/>
      <c r="J3" s="70"/>
      <c r="K3" s="70"/>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row>
    <row r="4" spans="1:42" ht="15" customHeight="1">
      <c r="A4" s="71"/>
      <c r="B4" s="71"/>
      <c r="C4" s="71"/>
      <c r="D4" s="71"/>
      <c r="E4" s="71"/>
      <c r="F4" s="71"/>
      <c r="G4" s="71"/>
      <c r="H4" s="71"/>
      <c r="I4" s="71"/>
      <c r="J4" s="71"/>
      <c r="K4" s="71"/>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row>
    <row r="5" spans="1:42" ht="153" customHeight="1">
      <c r="A5" s="5" t="s">
        <v>19</v>
      </c>
      <c r="B5" s="47" t="s">
        <v>100</v>
      </c>
      <c r="C5" s="47" t="s">
        <v>101</v>
      </c>
      <c r="D5" s="47" t="s">
        <v>102</v>
      </c>
      <c r="E5" s="47" t="s">
        <v>129</v>
      </c>
      <c r="F5" s="47" t="s">
        <v>103</v>
      </c>
      <c r="G5" s="47" t="s">
        <v>104</v>
      </c>
      <c r="H5" s="47" t="s">
        <v>105</v>
      </c>
      <c r="I5" s="47" t="s">
        <v>106</v>
      </c>
      <c r="J5" s="47" t="s">
        <v>133</v>
      </c>
      <c r="K5" s="38" t="s">
        <v>67</v>
      </c>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row>
    <row r="6" spans="1:42" ht="33" customHeight="1">
      <c r="A6" s="6" t="s">
        <v>66</v>
      </c>
      <c r="B6" s="29">
        <v>3401731</v>
      </c>
      <c r="C6" s="29">
        <v>9608690</v>
      </c>
      <c r="D6" s="29">
        <v>426324</v>
      </c>
      <c r="E6" s="29">
        <v>7935664.22542668</v>
      </c>
      <c r="F6" s="29">
        <v>724334</v>
      </c>
      <c r="G6" s="29">
        <v>16318359</v>
      </c>
      <c r="H6" s="29">
        <v>13935242</v>
      </c>
      <c r="I6" s="29">
        <v>2581113</v>
      </c>
      <c r="J6" s="29">
        <v>935762</v>
      </c>
      <c r="K6" s="29">
        <f aca="true" t="shared" si="0" ref="K6:K14">B6+C6+D6+E6+F6+G6+H6+I6+J6</f>
        <v>55867219.22542668</v>
      </c>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row>
    <row r="7" spans="1:42" ht="15.75">
      <c r="A7" s="7" t="s">
        <v>32</v>
      </c>
      <c r="B7" s="29">
        <v>56819</v>
      </c>
      <c r="C7" s="29">
        <v>760979</v>
      </c>
      <c r="D7" s="29">
        <v>0</v>
      </c>
      <c r="E7" s="29"/>
      <c r="F7" s="29">
        <v>1022</v>
      </c>
      <c r="G7" s="29">
        <v>361797</v>
      </c>
      <c r="H7" s="29">
        <v>913518</v>
      </c>
      <c r="I7" s="29">
        <v>300285</v>
      </c>
      <c r="J7" s="29"/>
      <c r="K7" s="29">
        <f t="shared" si="0"/>
        <v>2394420</v>
      </c>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row>
    <row r="8" spans="1:42" ht="15.75">
      <c r="A8" s="7" t="s">
        <v>33</v>
      </c>
      <c r="B8" s="29">
        <v>7919</v>
      </c>
      <c r="C8" s="29">
        <v>128794</v>
      </c>
      <c r="D8" s="29">
        <v>1899</v>
      </c>
      <c r="E8" s="29">
        <v>431352.94898</v>
      </c>
      <c r="F8" s="29">
        <v>929</v>
      </c>
      <c r="G8" s="29">
        <v>145129</v>
      </c>
      <c r="H8" s="29">
        <v>837821</v>
      </c>
      <c r="I8" s="29">
        <v>24119</v>
      </c>
      <c r="J8" s="29">
        <v>292189</v>
      </c>
      <c r="K8" s="29">
        <f t="shared" si="0"/>
        <v>1870151.9489799999</v>
      </c>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row>
    <row r="9" spans="1:42" ht="15.75">
      <c r="A9" s="7" t="s">
        <v>34</v>
      </c>
      <c r="B9" s="29">
        <v>2</v>
      </c>
      <c r="C9" s="29">
        <v>8</v>
      </c>
      <c r="D9" s="29">
        <v>14792</v>
      </c>
      <c r="E9" s="29">
        <v>0</v>
      </c>
      <c r="F9" s="29">
        <v>1769</v>
      </c>
      <c r="G9" s="29">
        <v>6416</v>
      </c>
      <c r="H9" s="29">
        <v>22117</v>
      </c>
      <c r="I9" s="29">
        <v>70</v>
      </c>
      <c r="J9" s="29">
        <v>6854</v>
      </c>
      <c r="K9" s="29">
        <f t="shared" si="0"/>
        <v>52028</v>
      </c>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row>
    <row r="10" spans="1:42" ht="15.75">
      <c r="A10" s="7" t="s">
        <v>35</v>
      </c>
      <c r="B10" s="29">
        <v>942415</v>
      </c>
      <c r="C10" s="29">
        <v>4093049</v>
      </c>
      <c r="D10" s="29">
        <v>332004</v>
      </c>
      <c r="E10" s="29">
        <v>3671015.7718795</v>
      </c>
      <c r="F10" s="29">
        <v>264460</v>
      </c>
      <c r="G10" s="29">
        <v>7594928</v>
      </c>
      <c r="H10" s="29">
        <v>4550537</v>
      </c>
      <c r="I10" s="29">
        <v>1850547</v>
      </c>
      <c r="J10" s="29">
        <v>231520</v>
      </c>
      <c r="K10" s="29">
        <f t="shared" si="0"/>
        <v>23530475.7718795</v>
      </c>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row>
    <row r="11" spans="1:42" ht="15.75">
      <c r="A11" s="7" t="s">
        <v>36</v>
      </c>
      <c r="B11" s="29">
        <v>2149039</v>
      </c>
      <c r="C11" s="29">
        <v>4234008</v>
      </c>
      <c r="D11" s="29">
        <v>49569</v>
      </c>
      <c r="E11" s="29">
        <v>2838229.5045671803</v>
      </c>
      <c r="F11" s="29">
        <v>358057</v>
      </c>
      <c r="G11" s="29">
        <v>6830215</v>
      </c>
      <c r="H11" s="29">
        <v>6518783</v>
      </c>
      <c r="I11" s="29">
        <v>220024</v>
      </c>
      <c r="J11" s="29"/>
      <c r="K11" s="29">
        <f t="shared" si="0"/>
        <v>23197924.50456718</v>
      </c>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row>
    <row r="12" spans="1:42" ht="15.75">
      <c r="A12" s="7" t="s">
        <v>37</v>
      </c>
      <c r="B12" s="29">
        <v>245537</v>
      </c>
      <c r="C12" s="29">
        <v>391852</v>
      </c>
      <c r="D12" s="29">
        <v>28060</v>
      </c>
      <c r="E12" s="29">
        <v>995066</v>
      </c>
      <c r="F12" s="29">
        <v>98097</v>
      </c>
      <c r="G12" s="29">
        <v>1379874</v>
      </c>
      <c r="H12" s="29">
        <v>1092466</v>
      </c>
      <c r="I12" s="29">
        <v>186068</v>
      </c>
      <c r="J12" s="29">
        <v>405199</v>
      </c>
      <c r="K12" s="29">
        <f t="shared" si="0"/>
        <v>4822219</v>
      </c>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row>
    <row r="13" spans="1:42" ht="15.75">
      <c r="A13" s="7" t="s">
        <v>38</v>
      </c>
      <c r="B13" s="29">
        <v>1362334</v>
      </c>
      <c r="C13" s="29">
        <v>4316746</v>
      </c>
      <c r="D13" s="29">
        <v>137</v>
      </c>
      <c r="E13" s="29">
        <v>5320663.56708</v>
      </c>
      <c r="F13" s="29">
        <v>107098</v>
      </c>
      <c r="G13" s="29">
        <v>6729745</v>
      </c>
      <c r="H13" s="29">
        <v>333221</v>
      </c>
      <c r="I13" s="29">
        <v>44047</v>
      </c>
      <c r="J13" s="29">
        <v>0</v>
      </c>
      <c r="K13" s="29">
        <f t="shared" si="0"/>
        <v>18213991.56708</v>
      </c>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row>
    <row r="14" spans="1:42" ht="15.75">
      <c r="A14" s="8" t="s">
        <v>39</v>
      </c>
      <c r="B14" s="29">
        <v>652672</v>
      </c>
      <c r="C14" s="29">
        <v>4242020</v>
      </c>
      <c r="D14" s="29">
        <v>0</v>
      </c>
      <c r="E14" s="29">
        <v>5190493.73061</v>
      </c>
      <c r="F14" s="29">
        <v>99777</v>
      </c>
      <c r="G14" s="29">
        <v>6171569</v>
      </c>
      <c r="H14" s="29">
        <v>117909</v>
      </c>
      <c r="I14" s="29">
        <v>0</v>
      </c>
      <c r="J14" s="29">
        <v>0</v>
      </c>
      <c r="K14" s="29">
        <f t="shared" si="0"/>
        <v>16474440.73061</v>
      </c>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row>
    <row r="15" spans="1:42" ht="15.75">
      <c r="A15" s="7" t="s">
        <v>40</v>
      </c>
      <c r="B15" s="29">
        <v>3492312</v>
      </c>
      <c r="C15" s="29">
        <v>6561158</v>
      </c>
      <c r="D15" s="29">
        <v>682929</v>
      </c>
      <c r="E15" s="29">
        <v>4043974.42017999</v>
      </c>
      <c r="F15" s="29">
        <v>839200</v>
      </c>
      <c r="G15" s="29">
        <v>13585728</v>
      </c>
      <c r="H15" s="29">
        <v>15418667</v>
      </c>
      <c r="I15" s="29">
        <v>4704380</v>
      </c>
      <c r="J15" s="29">
        <v>198369</v>
      </c>
      <c r="K15" s="29">
        <f aca="true" t="shared" si="1" ref="K15:K21">B15+C15+D15+E15+F15+G15+H15+I15+J15</f>
        <v>49526717.42017999</v>
      </c>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row>
    <row r="16" spans="1:42" ht="15.75">
      <c r="A16" s="7" t="s">
        <v>41</v>
      </c>
      <c r="B16" s="29">
        <v>413112</v>
      </c>
      <c r="C16" s="29">
        <v>520042</v>
      </c>
      <c r="D16" s="29">
        <v>5648</v>
      </c>
      <c r="E16" s="29">
        <v>553335.70692</v>
      </c>
      <c r="F16" s="29">
        <v>2026</v>
      </c>
      <c r="G16" s="29">
        <v>423395</v>
      </c>
      <c r="H16" s="29">
        <v>494448</v>
      </c>
      <c r="I16" s="29">
        <v>154427</v>
      </c>
      <c r="J16" s="29">
        <v>49693</v>
      </c>
      <c r="K16" s="29">
        <f t="shared" si="1"/>
        <v>2616126.70692</v>
      </c>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row>
    <row r="17" spans="1:42" ht="15.75">
      <c r="A17" s="7" t="s">
        <v>42</v>
      </c>
      <c r="B17" s="29">
        <v>57252</v>
      </c>
      <c r="C17" s="29">
        <v>115918</v>
      </c>
      <c r="D17" s="29">
        <v>3585</v>
      </c>
      <c r="E17" s="29">
        <v>149262.50398</v>
      </c>
      <c r="F17" s="29">
        <v>2911</v>
      </c>
      <c r="G17" s="29">
        <v>119709</v>
      </c>
      <c r="H17" s="29">
        <v>720430</v>
      </c>
      <c r="I17" s="29">
        <v>30304</v>
      </c>
      <c r="J17" s="29">
        <v>40183</v>
      </c>
      <c r="K17" s="29">
        <f t="shared" si="1"/>
        <v>1239554.50398</v>
      </c>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row>
    <row r="18" spans="1:42" ht="15.75">
      <c r="A18" s="7" t="s">
        <v>43</v>
      </c>
      <c r="B18" s="29">
        <v>163814</v>
      </c>
      <c r="C18" s="29">
        <v>30405</v>
      </c>
      <c r="D18" s="29">
        <v>4173</v>
      </c>
      <c r="E18" s="29">
        <v>221588.918</v>
      </c>
      <c r="F18" s="29">
        <v>3312</v>
      </c>
      <c r="G18" s="29">
        <v>560394</v>
      </c>
      <c r="H18" s="29">
        <v>271512</v>
      </c>
      <c r="I18" s="29">
        <v>58928</v>
      </c>
      <c r="J18" s="29">
        <v>65</v>
      </c>
      <c r="K18" s="29">
        <f t="shared" si="1"/>
        <v>1314191.918</v>
      </c>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row>
    <row r="19" spans="1:42" ht="15.75">
      <c r="A19" s="7" t="s">
        <v>44</v>
      </c>
      <c r="B19" s="29">
        <v>1774554</v>
      </c>
      <c r="C19" s="29">
        <v>2635975</v>
      </c>
      <c r="D19" s="29">
        <v>96245</v>
      </c>
      <c r="E19" s="29">
        <v>2238517.97200999</v>
      </c>
      <c r="F19" s="29">
        <v>384762</v>
      </c>
      <c r="G19" s="29">
        <v>4211853</v>
      </c>
      <c r="H19" s="29">
        <v>3472701</v>
      </c>
      <c r="I19" s="29">
        <v>547997</v>
      </c>
      <c r="J19" s="29">
        <v>108428</v>
      </c>
      <c r="K19" s="29">
        <f t="shared" si="1"/>
        <v>15471032.97200999</v>
      </c>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row>
    <row r="20" spans="1:42" ht="15.75">
      <c r="A20" s="7" t="s">
        <v>45</v>
      </c>
      <c r="B20" s="29">
        <v>1083580</v>
      </c>
      <c r="C20" s="29">
        <v>3291302</v>
      </c>
      <c r="D20" s="29">
        <v>573278</v>
      </c>
      <c r="E20" s="29">
        <v>881269.3192699996</v>
      </c>
      <c r="F20" s="29">
        <v>446189</v>
      </c>
      <c r="G20" s="29">
        <v>8270377</v>
      </c>
      <c r="H20" s="29">
        <v>10459576</v>
      </c>
      <c r="I20" s="29">
        <v>3912724</v>
      </c>
      <c r="J20" s="29">
        <v>0</v>
      </c>
      <c r="K20" s="29">
        <f t="shared" si="1"/>
        <v>28918295.31927</v>
      </c>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row>
    <row r="21" spans="1:42" ht="15.75" hidden="1">
      <c r="A21" s="7" t="s">
        <v>59</v>
      </c>
      <c r="B21" s="29"/>
      <c r="C21" s="29"/>
      <c r="D21" s="29"/>
      <c r="E21" s="29"/>
      <c r="F21" s="29"/>
      <c r="G21" s="29"/>
      <c r="H21" s="29"/>
      <c r="I21" s="29"/>
      <c r="J21" s="29"/>
      <c r="K21" s="29">
        <f t="shared" si="1"/>
        <v>0</v>
      </c>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row>
    <row r="22" spans="1:42" ht="15.75">
      <c r="A22" s="7" t="s">
        <v>137</v>
      </c>
      <c r="B22" s="29">
        <v>2545333</v>
      </c>
      <c r="C22" s="29">
        <v>8310226</v>
      </c>
      <c r="D22" s="29">
        <v>555301</v>
      </c>
      <c r="E22" s="29">
        <v>5353869</v>
      </c>
      <c r="F22" s="29">
        <v>673906</v>
      </c>
      <c r="G22" s="29">
        <v>13477800</v>
      </c>
      <c r="H22" s="29">
        <v>11121060</v>
      </c>
      <c r="I22" s="29">
        <v>3295391</v>
      </c>
      <c r="J22" s="67" t="s">
        <v>138</v>
      </c>
      <c r="K22" s="29">
        <f>I22+H22+G22+F22+E22+D22+C22+B22</f>
        <v>45332886</v>
      </c>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row>
    <row r="23" spans="1:42" ht="14.25" customHeight="1">
      <c r="A23" s="10"/>
      <c r="B23" s="30"/>
      <c r="C23" s="30"/>
      <c r="D23" s="30"/>
      <c r="E23" s="30"/>
      <c r="F23" s="30"/>
      <c r="G23" s="30"/>
      <c r="H23" s="30"/>
      <c r="I23" s="30"/>
      <c r="J23" s="30"/>
      <c r="K23" s="30"/>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row>
    <row r="24" spans="1:42" ht="15.75">
      <c r="A24" s="7" t="s">
        <v>46</v>
      </c>
      <c r="B24" s="29">
        <v>122418</v>
      </c>
      <c r="C24" s="29">
        <v>374467</v>
      </c>
      <c r="D24" s="29">
        <v>4272</v>
      </c>
      <c r="E24" s="29">
        <v>429707.422321</v>
      </c>
      <c r="F24" s="29">
        <v>8826</v>
      </c>
      <c r="G24" s="29">
        <v>429349</v>
      </c>
      <c r="H24" s="29">
        <v>323079</v>
      </c>
      <c r="I24" s="29">
        <v>101693</v>
      </c>
      <c r="J24" s="29">
        <v>0</v>
      </c>
      <c r="K24" s="29">
        <f>B24+C24+D24+E24+F24+G24+H24+I24+J24</f>
        <v>1793811.4223210001</v>
      </c>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row>
    <row r="25" spans="1:42" ht="15.75">
      <c r="A25" s="8" t="s">
        <v>47</v>
      </c>
      <c r="B25" s="29">
        <v>29727</v>
      </c>
      <c r="C25" s="29">
        <v>18416</v>
      </c>
      <c r="D25" s="29">
        <v>0</v>
      </c>
      <c r="E25" s="29">
        <v>57320.33812366666</v>
      </c>
      <c r="F25" s="29">
        <v>43</v>
      </c>
      <c r="G25" s="29">
        <v>183048</v>
      </c>
      <c r="H25" s="29">
        <v>71180</v>
      </c>
      <c r="I25" s="29">
        <v>5092</v>
      </c>
      <c r="J25" s="29">
        <v>0</v>
      </c>
      <c r="K25" s="29">
        <f>B25+C25+D25+E25+F25+G25+H25+I25+J25</f>
        <v>364826.33812366665</v>
      </c>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row>
    <row r="26" spans="1:42" ht="14.25" customHeight="1">
      <c r="A26" s="10"/>
      <c r="B26" s="31"/>
      <c r="C26" s="31"/>
      <c r="D26" s="31"/>
      <c r="E26" s="31"/>
      <c r="F26" s="31"/>
      <c r="G26" s="31"/>
      <c r="H26" s="31"/>
      <c r="I26" s="31"/>
      <c r="J26" s="31"/>
      <c r="K26" s="31"/>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row>
    <row r="27" spans="1:42" ht="30.75" customHeight="1">
      <c r="A27" s="49" t="s">
        <v>107</v>
      </c>
      <c r="B27" s="50"/>
      <c r="C27" s="50"/>
      <c r="D27" s="50"/>
      <c r="E27" s="50"/>
      <c r="F27" s="50"/>
      <c r="G27" s="50"/>
      <c r="H27" s="50"/>
      <c r="I27" s="50"/>
      <c r="J27" s="50"/>
      <c r="K27" s="50"/>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row>
    <row r="28" spans="1:42" ht="15.75">
      <c r="A28" s="11" t="s">
        <v>48</v>
      </c>
      <c r="B28" s="29">
        <v>745089</v>
      </c>
      <c r="C28" s="29">
        <v>2016823</v>
      </c>
      <c r="D28" s="29">
        <v>68282</v>
      </c>
      <c r="E28" s="29">
        <v>437522.48453999974</v>
      </c>
      <c r="F28" s="29">
        <v>98108.83807000003</v>
      </c>
      <c r="G28" s="29">
        <v>5288183</v>
      </c>
      <c r="H28" s="29">
        <v>6154836</v>
      </c>
      <c r="I28" s="29">
        <v>546831</v>
      </c>
      <c r="J28" s="29">
        <v>0</v>
      </c>
      <c r="K28" s="29">
        <f>B28+C28+D28+E28+F28+G28+H28+I28+J28</f>
        <v>15355675.32261</v>
      </c>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row>
    <row r="29" spans="1:42" ht="18">
      <c r="A29" s="11" t="s">
        <v>108</v>
      </c>
      <c r="B29" s="29">
        <v>1645886</v>
      </c>
      <c r="C29" s="29">
        <v>2887137</v>
      </c>
      <c r="D29" s="29">
        <v>77908</v>
      </c>
      <c r="E29" s="29">
        <v>2289104.38161</v>
      </c>
      <c r="F29" s="29">
        <v>358200.76911</v>
      </c>
      <c r="G29" s="29">
        <v>4407467</v>
      </c>
      <c r="H29" s="29">
        <v>3965486</v>
      </c>
      <c r="I29" s="29">
        <v>538267</v>
      </c>
      <c r="J29" s="29">
        <v>78428</v>
      </c>
      <c r="K29" s="29">
        <f>B29+C29+D29+E29+F29+G29+H29+I29+J29</f>
        <v>16247884.15072</v>
      </c>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row>
    <row r="30" spans="1:42" ht="33.75" customHeight="1">
      <c r="A30" s="49" t="s">
        <v>109</v>
      </c>
      <c r="B30" s="50"/>
      <c r="C30" s="50"/>
      <c r="D30" s="50"/>
      <c r="E30" s="50"/>
      <c r="F30" s="50"/>
      <c r="G30" s="50"/>
      <c r="H30" s="50"/>
      <c r="I30" s="50"/>
      <c r="J30" s="50"/>
      <c r="K30" s="50"/>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row>
    <row r="31" spans="1:42" ht="15.75">
      <c r="A31" s="11" t="s">
        <v>48</v>
      </c>
      <c r="B31" s="29">
        <v>338491</v>
      </c>
      <c r="C31" s="29">
        <v>1274479</v>
      </c>
      <c r="D31" s="29">
        <v>504996</v>
      </c>
      <c r="E31" s="29">
        <v>443746.8347299999</v>
      </c>
      <c r="F31" s="29">
        <v>348080.22415</v>
      </c>
      <c r="G31" s="29">
        <v>2982194</v>
      </c>
      <c r="H31" s="29">
        <v>4304740</v>
      </c>
      <c r="I31" s="29">
        <v>3365893</v>
      </c>
      <c r="J31" s="29">
        <v>0</v>
      </c>
      <c r="K31" s="29">
        <f>B31+C31+D31+E31+F31+G31+H31+I31+J31</f>
        <v>13562620.05888</v>
      </c>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row>
    <row r="32" spans="1:42" ht="18">
      <c r="A32" s="11" t="s">
        <v>108</v>
      </c>
      <c r="B32" s="29">
        <v>599032</v>
      </c>
      <c r="C32" s="29">
        <v>319830</v>
      </c>
      <c r="D32" s="29">
        <v>27216</v>
      </c>
      <c r="E32" s="29">
        <v>652011.8013</v>
      </c>
      <c r="F32" s="29">
        <v>30796.186469999928</v>
      </c>
      <c r="G32" s="29">
        <v>338964</v>
      </c>
      <c r="H32" s="29">
        <v>135440</v>
      </c>
      <c r="I32" s="29">
        <v>192228</v>
      </c>
      <c r="J32" s="29">
        <v>119876</v>
      </c>
      <c r="K32" s="29">
        <f>B32+C32+D32+E32+F32+G32+H32+I32+J32</f>
        <v>2415393.9877699995</v>
      </c>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row>
    <row r="33" spans="1:42" ht="15.75">
      <c r="A33" s="13"/>
      <c r="B33" s="30"/>
      <c r="C33" s="30"/>
      <c r="D33" s="30"/>
      <c r="E33" s="30"/>
      <c r="F33" s="30"/>
      <c r="G33" s="30"/>
      <c r="H33" s="30"/>
      <c r="I33" s="30"/>
      <c r="J33" s="30"/>
      <c r="K33" s="30"/>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row>
    <row r="34" spans="1:42" ht="29.25" customHeight="1">
      <c r="A34" s="14" t="s">
        <v>110</v>
      </c>
      <c r="B34" s="29">
        <v>0</v>
      </c>
      <c r="C34" s="29">
        <v>32484</v>
      </c>
      <c r="D34" s="29">
        <v>354</v>
      </c>
      <c r="E34" s="29">
        <v>0</v>
      </c>
      <c r="F34" s="29">
        <v>701.9822</v>
      </c>
      <c r="G34" s="29">
        <v>8526</v>
      </c>
      <c r="H34" s="29">
        <v>586653</v>
      </c>
      <c r="I34" s="29">
        <v>2233</v>
      </c>
      <c r="J34" s="29">
        <v>0</v>
      </c>
      <c r="K34" s="29">
        <f>B34+C34+D34+E34+F34+G34+H34+I34+J34</f>
        <v>630951.9822</v>
      </c>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row>
    <row r="35" spans="1:42" ht="15.75">
      <c r="A35" s="15"/>
      <c r="B35" s="32"/>
      <c r="C35" s="32"/>
      <c r="D35" s="32"/>
      <c r="E35" s="32"/>
      <c r="F35" s="32"/>
      <c r="G35" s="32"/>
      <c r="H35" s="32"/>
      <c r="I35" s="32"/>
      <c r="J35" s="32"/>
      <c r="K35" s="32"/>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row>
    <row r="36" spans="1:42" ht="15.75">
      <c r="A36" s="9"/>
      <c r="B36" s="33"/>
      <c r="C36" s="33"/>
      <c r="D36" s="33"/>
      <c r="E36" s="33"/>
      <c r="F36" s="33"/>
      <c r="G36" s="33"/>
      <c r="H36" s="33"/>
      <c r="I36" s="33"/>
      <c r="J36" s="33"/>
      <c r="K36" s="33"/>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row>
    <row r="37" spans="1:42" ht="46.5" customHeight="1">
      <c r="A37" s="51" t="s">
        <v>63</v>
      </c>
      <c r="B37" s="50"/>
      <c r="C37" s="50"/>
      <c r="D37" s="50"/>
      <c r="E37" s="50"/>
      <c r="F37" s="50"/>
      <c r="G37" s="50"/>
      <c r="H37" s="50"/>
      <c r="I37" s="50"/>
      <c r="J37" s="50"/>
      <c r="K37" s="50"/>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row>
    <row r="38" spans="1:42" ht="15.75">
      <c r="A38" s="16" t="s">
        <v>49</v>
      </c>
      <c r="B38" s="29">
        <v>2059082</v>
      </c>
      <c r="C38" s="29">
        <v>3628502</v>
      </c>
      <c r="D38" s="29">
        <v>10790</v>
      </c>
      <c r="E38" s="29">
        <v>2426513.61882</v>
      </c>
      <c r="F38" s="29">
        <v>294494.1942190324</v>
      </c>
      <c r="G38" s="29">
        <v>5921346</v>
      </c>
      <c r="H38" s="29">
        <v>5245305.486522717</v>
      </c>
      <c r="I38" s="29">
        <v>100629</v>
      </c>
      <c r="J38" s="29">
        <v>0</v>
      </c>
      <c r="K38" s="29">
        <f>B38+C38+D38+E38+F38+G38+H38+I38+J38</f>
        <v>19686662.29956175</v>
      </c>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row>
    <row r="39" spans="1:42" ht="18">
      <c r="A39" s="16" t="s">
        <v>111</v>
      </c>
      <c r="B39" s="29">
        <v>4802</v>
      </c>
      <c r="C39" s="29">
        <v>171954</v>
      </c>
      <c r="D39" s="29">
        <v>1387</v>
      </c>
      <c r="E39" s="29">
        <v>12605.90016</v>
      </c>
      <c r="F39" s="29">
        <v>6782.153560608</v>
      </c>
      <c r="G39" s="29">
        <v>153208</v>
      </c>
      <c r="H39" s="29">
        <v>535226.4015199796</v>
      </c>
      <c r="I39" s="29">
        <v>48669</v>
      </c>
      <c r="J39" s="29">
        <v>0</v>
      </c>
      <c r="K39" s="29">
        <f>B39+C39+D39+E39+F39+G39+H39+I39+J39</f>
        <v>934634.4552405876</v>
      </c>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row>
    <row r="40" spans="1:42" ht="15.75">
      <c r="A40" s="16" t="s">
        <v>50</v>
      </c>
      <c r="B40" s="29">
        <v>5068</v>
      </c>
      <c r="C40" s="29">
        <v>23530</v>
      </c>
      <c r="D40" s="29">
        <v>35</v>
      </c>
      <c r="E40" s="29">
        <v>12594.877289999902</v>
      </c>
      <c r="F40" s="29">
        <v>19453.95113000007</v>
      </c>
      <c r="G40" s="29">
        <v>70925</v>
      </c>
      <c r="H40" s="29">
        <v>164189.678586379</v>
      </c>
      <c r="I40" s="29">
        <v>3438</v>
      </c>
      <c r="J40" s="29">
        <v>0</v>
      </c>
      <c r="K40" s="29">
        <f>B40+C40+D40+E40+F40+G40+H40+I40+J40</f>
        <v>299234.50700637896</v>
      </c>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row>
    <row r="41" spans="1:42" ht="18">
      <c r="A41" s="16" t="s">
        <v>112</v>
      </c>
      <c r="B41" s="29">
        <v>80088</v>
      </c>
      <c r="C41" s="29">
        <v>410022</v>
      </c>
      <c r="D41" s="29">
        <v>37357</v>
      </c>
      <c r="E41" s="29">
        <v>386624.69682668056</v>
      </c>
      <c r="F41" s="29">
        <v>37326.68495035949</v>
      </c>
      <c r="G41" s="29">
        <v>684736</v>
      </c>
      <c r="H41" s="29">
        <v>574061.4333709244</v>
      </c>
      <c r="I41" s="29">
        <v>67288</v>
      </c>
      <c r="J41" s="29">
        <v>0</v>
      </c>
      <c r="K41" s="29">
        <f>B41+C41+D41+E41+F41+G41+H41+I41+J41</f>
        <v>2277503.8151479647</v>
      </c>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row>
    <row r="42" spans="1:42" ht="15.75">
      <c r="A42" s="18"/>
      <c r="B42" s="36"/>
      <c r="C42" s="36"/>
      <c r="D42" s="36"/>
      <c r="E42" s="36"/>
      <c r="F42" s="36"/>
      <c r="G42" s="36"/>
      <c r="H42" s="36"/>
      <c r="I42" s="36"/>
      <c r="J42" s="36"/>
      <c r="K42" s="36"/>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row>
    <row r="43" spans="1:42" ht="31.5">
      <c r="A43" s="39" t="s">
        <v>62</v>
      </c>
      <c r="B43" s="34">
        <v>12382</v>
      </c>
      <c r="C43" s="34">
        <v>46479</v>
      </c>
      <c r="D43" s="34">
        <v>1054</v>
      </c>
      <c r="E43" s="34">
        <v>99121</v>
      </c>
      <c r="F43" s="34">
        <v>7152</v>
      </c>
      <c r="G43" s="34">
        <v>56777</v>
      </c>
      <c r="H43" s="34">
        <v>72266.5396018558</v>
      </c>
      <c r="I43" s="34">
        <v>13660</v>
      </c>
      <c r="J43" s="34">
        <v>0</v>
      </c>
      <c r="K43" s="34">
        <f>J43+I43+H43+G43+F43+E43+D43+C43+B43</f>
        <v>308891.5396018558</v>
      </c>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row>
    <row r="44" spans="1:42" ht="15.75">
      <c r="A44" s="18"/>
      <c r="B44" s="33"/>
      <c r="C44" s="33"/>
      <c r="D44" s="33"/>
      <c r="E44" s="33"/>
      <c r="F44" s="33"/>
      <c r="G44" s="33"/>
      <c r="H44" s="33"/>
      <c r="I44" s="33"/>
      <c r="J44" s="33"/>
      <c r="K44" s="33"/>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row>
    <row r="45" spans="1:42" ht="48" customHeight="1">
      <c r="A45" s="43" t="s">
        <v>61</v>
      </c>
      <c r="B45" s="45">
        <v>1007154</v>
      </c>
      <c r="C45" s="45">
        <v>4982830</v>
      </c>
      <c r="D45" s="44">
        <v>348676</v>
      </c>
      <c r="E45" s="45">
        <v>4102368.7208594996</v>
      </c>
      <c r="F45" s="45">
        <v>268180.15114000003</v>
      </c>
      <c r="G45" s="45">
        <v>8108270</v>
      </c>
      <c r="H45" s="45">
        <v>6323993</v>
      </c>
      <c r="I45" s="45">
        <v>2175021</v>
      </c>
      <c r="J45" s="45">
        <v>530563</v>
      </c>
      <c r="K45" s="44">
        <f>J45+I45+H45+G45+F45+E45+D45+C45+B45</f>
        <v>27847055.871999502</v>
      </c>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row>
    <row r="46" spans="1:42" ht="19.5" customHeight="1">
      <c r="A46" s="19"/>
      <c r="B46" s="35"/>
      <c r="C46" s="35"/>
      <c r="D46" s="35"/>
      <c r="E46" s="35"/>
      <c r="F46" s="35"/>
      <c r="G46" s="35"/>
      <c r="H46" s="35"/>
      <c r="I46" s="35"/>
      <c r="J46" s="35"/>
      <c r="K46" s="3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row>
    <row r="47" spans="1:42" ht="31.5">
      <c r="A47" s="43" t="s">
        <v>60</v>
      </c>
      <c r="B47" s="29">
        <v>233155</v>
      </c>
      <c r="C47" s="29">
        <v>345373</v>
      </c>
      <c r="D47" s="29">
        <v>27006</v>
      </c>
      <c r="E47" s="29">
        <v>895945</v>
      </c>
      <c r="F47" s="29">
        <v>90945</v>
      </c>
      <c r="G47" s="29">
        <v>1323097</v>
      </c>
      <c r="H47" s="29">
        <v>1020199.4603981442</v>
      </c>
      <c r="I47" s="29">
        <v>172408</v>
      </c>
      <c r="J47" s="29">
        <v>405199</v>
      </c>
      <c r="K47" s="29">
        <f>J47+I47+H47+G47+F47+E47+D47+C47+B47</f>
        <v>4513327.460398144</v>
      </c>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row>
    <row r="48" spans="1:42" ht="15.75">
      <c r="A48" s="18"/>
      <c r="B48" s="27"/>
      <c r="C48" s="27"/>
      <c r="D48" s="27"/>
      <c r="E48" s="27"/>
      <c r="F48" s="27"/>
      <c r="G48" s="27"/>
      <c r="H48" s="27"/>
      <c r="I48" s="27"/>
      <c r="J48" s="27"/>
      <c r="K48" s="27"/>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row>
    <row r="49" spans="1:42" ht="47.25">
      <c r="A49" s="59" t="s">
        <v>65</v>
      </c>
      <c r="B49" s="52"/>
      <c r="C49" s="52"/>
      <c r="D49" s="52"/>
      <c r="E49" s="52"/>
      <c r="F49" s="52"/>
      <c r="G49" s="52"/>
      <c r="H49" s="52"/>
      <c r="I49" s="52"/>
      <c r="J49" s="52"/>
      <c r="K49" s="52"/>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row>
    <row r="50" spans="1:42" ht="15.75">
      <c r="A50" s="40" t="s">
        <v>51</v>
      </c>
      <c r="B50" s="29">
        <v>16145.818060000001</v>
      </c>
      <c r="C50" s="29">
        <v>325542</v>
      </c>
      <c r="D50" s="29">
        <v>7169</v>
      </c>
      <c r="E50" s="29">
        <v>52266</v>
      </c>
      <c r="F50" s="29">
        <v>7185</v>
      </c>
      <c r="G50" s="29">
        <v>271991.59189000004</v>
      </c>
      <c r="H50" s="29">
        <v>610449.3199599999</v>
      </c>
      <c r="I50" s="29">
        <v>42728</v>
      </c>
      <c r="J50" s="29">
        <v>16056</v>
      </c>
      <c r="K50" s="29">
        <f>J50+I50+H50+G50+F50+E50+D50+C50+B50</f>
        <v>1349532.7299099998</v>
      </c>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row>
    <row r="51" spans="1:42" ht="15.75">
      <c r="A51" s="40" t="s">
        <v>52</v>
      </c>
      <c r="B51" s="29">
        <v>26594.84214</v>
      </c>
      <c r="C51" s="29">
        <v>225876</v>
      </c>
      <c r="D51" s="29">
        <v>17053</v>
      </c>
      <c r="E51" s="29">
        <v>51116</v>
      </c>
      <c r="F51" s="29">
        <v>26296</v>
      </c>
      <c r="G51" s="29">
        <v>439932.82213999995</v>
      </c>
      <c r="H51" s="29">
        <v>620930.849</v>
      </c>
      <c r="I51" s="29">
        <v>241660</v>
      </c>
      <c r="J51" s="29">
        <v>53864</v>
      </c>
      <c r="K51" s="29">
        <f>J51+I51+H51+G51+F51+E51+D51+C51+B51</f>
        <v>1703323.51328</v>
      </c>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row>
    <row r="52" spans="1:42" ht="15.75">
      <c r="A52" s="40" t="s">
        <v>53</v>
      </c>
      <c r="B52" s="29">
        <v>21377.614950000003</v>
      </c>
      <c r="C52" s="29">
        <v>98620</v>
      </c>
      <c r="D52" s="29">
        <v>45</v>
      </c>
      <c r="E52" s="29">
        <v>48910.57</v>
      </c>
      <c r="F52" s="29">
        <v>3038</v>
      </c>
      <c r="G52" s="29">
        <v>256678</v>
      </c>
      <c r="H52" s="29">
        <v>173072.43479</v>
      </c>
      <c r="I52" s="29">
        <v>38858</v>
      </c>
      <c r="J52" s="29">
        <v>0</v>
      </c>
      <c r="K52" s="29">
        <f>J52+I52+H52+G52+F52+E52+D52+C52+B52</f>
        <v>640599.6197399999</v>
      </c>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row>
    <row r="53" spans="1:42" ht="15.75">
      <c r="A53" s="18"/>
      <c r="B53" s="27"/>
      <c r="C53" s="27"/>
      <c r="D53" s="27"/>
      <c r="E53" s="27"/>
      <c r="F53" s="27"/>
      <c r="G53" s="27"/>
      <c r="H53" s="27"/>
      <c r="I53" s="27"/>
      <c r="J53" s="27"/>
      <c r="K53" s="27"/>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row>
    <row r="54" spans="1:42" ht="54.75" customHeight="1">
      <c r="A54" s="60" t="s">
        <v>64</v>
      </c>
      <c r="B54" s="50"/>
      <c r="C54" s="50"/>
      <c r="D54" s="50"/>
      <c r="E54" s="50"/>
      <c r="F54" s="50"/>
      <c r="G54" s="50"/>
      <c r="H54" s="50"/>
      <c r="I54" s="50"/>
      <c r="J54" s="50"/>
      <c r="K54" s="50"/>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row>
    <row r="55" spans="1:42" ht="15.75">
      <c r="A55" s="16" t="s">
        <v>49</v>
      </c>
      <c r="B55" s="29">
        <v>66900.81087000004</v>
      </c>
      <c r="C55" s="29">
        <v>144381</v>
      </c>
      <c r="D55" s="29">
        <v>794</v>
      </c>
      <c r="E55" s="29">
        <v>62613</v>
      </c>
      <c r="F55" s="29">
        <v>0</v>
      </c>
      <c r="G55" s="29">
        <v>175820</v>
      </c>
      <c r="H55" s="29">
        <v>176717.0837400001</v>
      </c>
      <c r="I55" s="29">
        <v>1906</v>
      </c>
      <c r="J55" s="29">
        <v>0</v>
      </c>
      <c r="K55" s="29">
        <f>J55+I55+H55+G55+F55+E55+D55+C55+B55</f>
        <v>629131.8946100002</v>
      </c>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row>
    <row r="56" spans="1:42" ht="18">
      <c r="A56" s="16" t="s">
        <v>111</v>
      </c>
      <c r="B56" s="29">
        <v>1115.45179</v>
      </c>
      <c r="C56" s="29">
        <v>31207</v>
      </c>
      <c r="D56" s="29">
        <v>248</v>
      </c>
      <c r="E56" s="29">
        <v>1203</v>
      </c>
      <c r="F56" s="29">
        <v>1472.5</v>
      </c>
      <c r="G56" s="29">
        <v>25493</v>
      </c>
      <c r="H56" s="29">
        <v>71063.57706999998</v>
      </c>
      <c r="I56" s="29">
        <v>23666</v>
      </c>
      <c r="J56" s="29">
        <v>0</v>
      </c>
      <c r="K56" s="29">
        <f>J56+I56+H56+G56+F56+E56+D56+C56+B56</f>
        <v>155468.52886</v>
      </c>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row>
    <row r="57" spans="1:42" ht="15.75">
      <c r="A57" s="16" t="s">
        <v>50</v>
      </c>
      <c r="B57" s="29">
        <v>2150.8702000000003</v>
      </c>
      <c r="C57" s="29">
        <v>6621</v>
      </c>
      <c r="D57" s="29">
        <v>0</v>
      </c>
      <c r="E57" s="29">
        <v>32</v>
      </c>
      <c r="F57" s="29">
        <v>1483.4951872</v>
      </c>
      <c r="G57" s="29">
        <v>4834</v>
      </c>
      <c r="H57" s="29">
        <v>26206.249839999997</v>
      </c>
      <c r="I57" s="29">
        <v>283</v>
      </c>
      <c r="J57" s="29">
        <v>0</v>
      </c>
      <c r="K57" s="29">
        <f>J57+I57+H57+G57+F57+E57+D57+C57+B57</f>
        <v>41610.615227199996</v>
      </c>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row>
    <row r="58" spans="1:42" ht="18">
      <c r="A58" s="16" t="s">
        <v>112</v>
      </c>
      <c r="B58" s="29">
        <v>2246.3671799999993</v>
      </c>
      <c r="C58" s="29">
        <v>8340</v>
      </c>
      <c r="D58" s="29">
        <v>687</v>
      </c>
      <c r="E58" s="29">
        <v>640</v>
      </c>
      <c r="F58" s="29">
        <v>0</v>
      </c>
      <c r="G58" s="29">
        <v>2790</v>
      </c>
      <c r="H58" s="29">
        <v>10240.17141</v>
      </c>
      <c r="I58" s="29">
        <v>5812</v>
      </c>
      <c r="J58" s="29">
        <v>0</v>
      </c>
      <c r="K58" s="29">
        <f>J58+I58+H58+G58+F58+E58+D58+C58+B58</f>
        <v>30755.538590000004</v>
      </c>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row>
    <row r="59" spans="1:42" ht="15.75">
      <c r="A59" s="18"/>
      <c r="B59" s="27"/>
      <c r="C59" s="27"/>
      <c r="D59" s="27"/>
      <c r="E59" s="27"/>
      <c r="F59" s="27"/>
      <c r="G59" s="27"/>
      <c r="H59" s="27"/>
      <c r="I59" s="27"/>
      <c r="J59" s="27"/>
      <c r="K59" s="27"/>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row>
    <row r="60" spans="1:42" ht="15.75">
      <c r="A60" s="53" t="s">
        <v>54</v>
      </c>
      <c r="B60" s="52"/>
      <c r="C60" s="52"/>
      <c r="D60" s="52"/>
      <c r="E60" s="52"/>
      <c r="F60" s="52"/>
      <c r="G60" s="52"/>
      <c r="H60" s="52"/>
      <c r="I60" s="52"/>
      <c r="J60" s="52"/>
      <c r="K60" s="52"/>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row>
    <row r="61" spans="1:42" ht="15.75">
      <c r="A61" s="40" t="s">
        <v>55</v>
      </c>
      <c r="B61" s="29">
        <v>298</v>
      </c>
      <c r="C61" s="29">
        <v>574</v>
      </c>
      <c r="D61" s="29">
        <v>49</v>
      </c>
      <c r="E61" s="29">
        <v>1903</v>
      </c>
      <c r="F61" s="29">
        <v>161</v>
      </c>
      <c r="G61" s="29">
        <v>892</v>
      </c>
      <c r="H61" s="29">
        <v>878</v>
      </c>
      <c r="I61" s="29">
        <v>1030</v>
      </c>
      <c r="J61" s="29">
        <v>310</v>
      </c>
      <c r="K61" s="29">
        <f>J61+I61+H61+G61+F61+E61+D61+C61+B61</f>
        <v>6095</v>
      </c>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row>
    <row r="62" spans="1:42" ht="15.75">
      <c r="A62" s="40" t="s">
        <v>56</v>
      </c>
      <c r="B62" s="29">
        <v>70460.60810121601</v>
      </c>
      <c r="C62" s="29">
        <v>58600</v>
      </c>
      <c r="D62" s="29">
        <v>7537</v>
      </c>
      <c r="E62" s="29">
        <v>154121</v>
      </c>
      <c r="F62" s="29">
        <v>18605</v>
      </c>
      <c r="G62" s="29">
        <v>192662</v>
      </c>
      <c r="H62" s="29">
        <v>357724.86171</v>
      </c>
      <c r="I62" s="29">
        <v>82510</v>
      </c>
      <c r="J62" s="29">
        <v>73125</v>
      </c>
      <c r="K62" s="29">
        <f>J62+I62+H62+G62+F62+E62+D62+C62+B62</f>
        <v>1015345.4698112161</v>
      </c>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row>
    <row r="63" spans="1:42" ht="15.75">
      <c r="A63" s="40" t="s">
        <v>57</v>
      </c>
      <c r="B63" s="29">
        <v>55937.69930999998</v>
      </c>
      <c r="C63" s="29">
        <v>46200</v>
      </c>
      <c r="D63" s="29">
        <v>5935</v>
      </c>
      <c r="E63" s="29">
        <v>117990</v>
      </c>
      <c r="F63" s="29">
        <v>13097</v>
      </c>
      <c r="G63" s="29">
        <v>162729</v>
      </c>
      <c r="H63" s="29">
        <v>343153.44083</v>
      </c>
      <c r="I63" s="29">
        <v>59283</v>
      </c>
      <c r="J63" s="29">
        <v>77114</v>
      </c>
      <c r="K63" s="29">
        <f>J63+I63+H63+G63+F63+E63+D63+C63+B63</f>
        <v>881439.1401399999</v>
      </c>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row>
    <row r="64" spans="1:42" ht="15.75">
      <c r="A64" s="18"/>
      <c r="B64" s="27"/>
      <c r="C64" s="27"/>
      <c r="D64" s="27"/>
      <c r="E64" s="27"/>
      <c r="F64" s="27"/>
      <c r="G64" s="27"/>
      <c r="H64" s="27"/>
      <c r="I64" s="27"/>
      <c r="J64" s="27"/>
      <c r="K64" s="27"/>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row>
    <row r="65" spans="1:42" ht="30" customHeight="1">
      <c r="A65" s="54" t="s">
        <v>113</v>
      </c>
      <c r="B65" s="55"/>
      <c r="C65" s="55"/>
      <c r="D65" s="55"/>
      <c r="E65" s="55"/>
      <c r="F65" s="55"/>
      <c r="G65" s="55"/>
      <c r="H65" s="55"/>
      <c r="I65" s="55"/>
      <c r="J65" s="55"/>
      <c r="K65" s="5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row>
    <row r="66" spans="1:42" ht="15.75" customHeight="1">
      <c r="A66" s="21" t="s">
        <v>114</v>
      </c>
      <c r="B66" s="29">
        <v>0</v>
      </c>
      <c r="C66" s="29">
        <v>5643</v>
      </c>
      <c r="D66" s="29">
        <v>0</v>
      </c>
      <c r="E66" s="29">
        <v>0</v>
      </c>
      <c r="F66" s="29">
        <v>0</v>
      </c>
      <c r="G66" s="29">
        <v>64827</v>
      </c>
      <c r="H66" s="29">
        <v>25276.465871356562</v>
      </c>
      <c r="I66" s="29">
        <v>0</v>
      </c>
      <c r="J66" s="29">
        <v>0</v>
      </c>
      <c r="K66" s="29">
        <f>J66+I66+H66+G66+F66+E66+D66+C66+B66</f>
        <v>95746.46587135656</v>
      </c>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row>
    <row r="67" spans="1:42" ht="32.25" customHeight="1">
      <c r="A67" s="11" t="s">
        <v>115</v>
      </c>
      <c r="B67" s="29">
        <v>0</v>
      </c>
      <c r="C67" s="29">
        <v>0</v>
      </c>
      <c r="D67" s="29">
        <v>0</v>
      </c>
      <c r="E67" s="29">
        <v>0</v>
      </c>
      <c r="F67" s="29">
        <v>0</v>
      </c>
      <c r="G67" s="29">
        <v>13408</v>
      </c>
      <c r="H67" s="29">
        <v>69.93702864343504</v>
      </c>
      <c r="I67" s="29">
        <v>0</v>
      </c>
      <c r="J67" s="29">
        <v>0</v>
      </c>
      <c r="K67" s="29">
        <f>J67+I67+H67+G67+F67+E67+D67+C67+B67</f>
        <v>13477.937028643435</v>
      </c>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row>
    <row r="68" spans="1:42" ht="18">
      <c r="A68" s="22" t="s">
        <v>116</v>
      </c>
      <c r="B68" s="29">
        <v>0</v>
      </c>
      <c r="C68" s="29">
        <v>0</v>
      </c>
      <c r="D68" s="29">
        <v>0</v>
      </c>
      <c r="E68" s="29">
        <v>0</v>
      </c>
      <c r="F68" s="29">
        <v>0</v>
      </c>
      <c r="G68" s="29">
        <v>10207</v>
      </c>
      <c r="H68" s="29">
        <v>0</v>
      </c>
      <c r="I68" s="29">
        <v>0</v>
      </c>
      <c r="J68" s="29">
        <v>0</v>
      </c>
      <c r="K68" s="29">
        <f>J68+I68+H68+G68+F68+E68+D68+C68+B68</f>
        <v>10207</v>
      </c>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row>
    <row r="69" spans="1:42" ht="45.75" customHeight="1">
      <c r="A69" s="49" t="s">
        <v>117</v>
      </c>
      <c r="B69" s="55"/>
      <c r="C69" s="55"/>
      <c r="D69" s="55"/>
      <c r="E69" s="55"/>
      <c r="F69" s="55"/>
      <c r="G69" s="55"/>
      <c r="H69" s="55"/>
      <c r="I69" s="55"/>
      <c r="J69" s="55"/>
      <c r="K69" s="5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row>
    <row r="70" spans="1:42" ht="18">
      <c r="A70" s="8" t="s">
        <v>114</v>
      </c>
      <c r="B70" s="29">
        <v>0</v>
      </c>
      <c r="C70" s="29">
        <v>0</v>
      </c>
      <c r="D70" s="29">
        <v>0</v>
      </c>
      <c r="E70" s="29">
        <v>0</v>
      </c>
      <c r="F70" s="29">
        <v>0</v>
      </c>
      <c r="G70" s="29">
        <v>4321</v>
      </c>
      <c r="H70" s="29">
        <v>0</v>
      </c>
      <c r="I70" s="29">
        <v>0</v>
      </c>
      <c r="J70" s="29">
        <v>0</v>
      </c>
      <c r="K70" s="29">
        <f>J70+I70+H70+G70+F70+E70+D70+C70+B70</f>
        <v>4321</v>
      </c>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row>
    <row r="71" spans="1:42" ht="18">
      <c r="A71" s="16" t="s">
        <v>115</v>
      </c>
      <c r="B71" s="29">
        <v>0</v>
      </c>
      <c r="C71" s="29">
        <v>0</v>
      </c>
      <c r="D71" s="29">
        <v>0</v>
      </c>
      <c r="E71" s="29">
        <v>0</v>
      </c>
      <c r="F71" s="29">
        <v>0</v>
      </c>
      <c r="G71" s="29">
        <v>173</v>
      </c>
      <c r="H71" s="29">
        <v>0</v>
      </c>
      <c r="I71" s="29">
        <v>0</v>
      </c>
      <c r="J71" s="29">
        <v>0</v>
      </c>
      <c r="K71" s="29">
        <f>J71+I71+H71+G71+F71+E71+D71+C71+B71</f>
        <v>173</v>
      </c>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row>
    <row r="72" spans="1:42" ht="18">
      <c r="A72" s="23" t="s">
        <v>116</v>
      </c>
      <c r="B72" s="29">
        <v>0</v>
      </c>
      <c r="C72" s="29">
        <v>0</v>
      </c>
      <c r="D72" s="29">
        <v>0</v>
      </c>
      <c r="E72" s="29">
        <v>0</v>
      </c>
      <c r="F72" s="29">
        <v>0</v>
      </c>
      <c r="G72" s="29">
        <v>0</v>
      </c>
      <c r="H72" s="29">
        <v>0</v>
      </c>
      <c r="I72" s="29">
        <v>0</v>
      </c>
      <c r="J72" s="29">
        <v>0</v>
      </c>
      <c r="K72" s="29">
        <f>J72+I72+H72+G72+F72+E72+D72+C72+B72</f>
        <v>0</v>
      </c>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row>
    <row r="73" spans="1:42" ht="15.75">
      <c r="A73" s="24"/>
      <c r="B73" s="9"/>
      <c r="C73" s="9"/>
      <c r="D73" s="9"/>
      <c r="E73" s="9"/>
      <c r="F73" s="9"/>
      <c r="G73" s="9"/>
      <c r="H73" s="9"/>
      <c r="I73" s="9"/>
      <c r="J73" s="9"/>
      <c r="K73" s="9"/>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row>
    <row r="74" spans="1:42" ht="15.75">
      <c r="A74" s="48" t="s">
        <v>130</v>
      </c>
      <c r="B74" s="9"/>
      <c r="C74" s="9"/>
      <c r="D74" s="9"/>
      <c r="E74" s="9"/>
      <c r="F74" s="9"/>
      <c r="G74" s="9"/>
      <c r="H74" s="9"/>
      <c r="I74" s="9"/>
      <c r="J74" s="9"/>
      <c r="K74" s="9"/>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row>
    <row r="75" spans="1:42" ht="15.75" customHeight="1">
      <c r="A75" s="76" t="s">
        <v>58</v>
      </c>
      <c r="B75" s="76"/>
      <c r="C75" s="76"/>
      <c r="D75" s="76"/>
      <c r="E75" s="76"/>
      <c r="F75" s="76"/>
      <c r="G75" s="76"/>
      <c r="H75" s="76"/>
      <c r="I75" s="76"/>
      <c r="J75" s="76"/>
      <c r="K75" s="76"/>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row>
    <row r="76" spans="1:42" ht="15.75" customHeight="1">
      <c r="A76" s="76"/>
      <c r="B76" s="76"/>
      <c r="C76" s="76"/>
      <c r="D76" s="76"/>
      <c r="E76" s="76"/>
      <c r="F76" s="76"/>
      <c r="G76" s="76"/>
      <c r="H76" s="76"/>
      <c r="I76" s="76"/>
      <c r="J76" s="76"/>
      <c r="K76" s="76"/>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row>
    <row r="77" spans="1:42" ht="32.25" customHeight="1">
      <c r="A77" s="73" t="s">
        <v>118</v>
      </c>
      <c r="B77" s="73"/>
      <c r="C77" s="73"/>
      <c r="D77" s="73"/>
      <c r="E77" s="73"/>
      <c r="F77" s="73"/>
      <c r="G77" s="73"/>
      <c r="H77" s="73"/>
      <c r="I77" s="73"/>
      <c r="J77" s="73"/>
      <c r="K77" s="73"/>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row>
    <row r="78" spans="1:42" ht="25.5" customHeight="1">
      <c r="A78" s="74" t="s">
        <v>119</v>
      </c>
      <c r="B78" s="74"/>
      <c r="C78" s="74"/>
      <c r="D78" s="74"/>
      <c r="E78" s="74"/>
      <c r="F78" s="74"/>
      <c r="G78" s="74"/>
      <c r="H78" s="74"/>
      <c r="I78" s="74"/>
      <c r="J78" s="74"/>
      <c r="K78" s="74"/>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row>
    <row r="79" spans="1:42" ht="18.75" customHeight="1">
      <c r="A79" s="74" t="s">
        <v>120</v>
      </c>
      <c r="B79" s="74"/>
      <c r="C79" s="74"/>
      <c r="D79" s="74"/>
      <c r="E79" s="74"/>
      <c r="F79" s="74"/>
      <c r="G79" s="74"/>
      <c r="H79" s="74"/>
      <c r="I79" s="74"/>
      <c r="J79" s="74"/>
      <c r="K79" s="74"/>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row>
    <row r="80" spans="1:42" ht="23.25" customHeight="1">
      <c r="A80" s="74" t="s">
        <v>121</v>
      </c>
      <c r="B80" s="74"/>
      <c r="C80" s="74"/>
      <c r="D80" s="74"/>
      <c r="E80" s="74"/>
      <c r="F80" s="74"/>
      <c r="G80" s="74"/>
      <c r="H80" s="74"/>
      <c r="I80" s="74"/>
      <c r="J80" s="74"/>
      <c r="K80" s="74"/>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row>
    <row r="81" spans="1:42" ht="37.5" customHeight="1">
      <c r="A81" s="72" t="s">
        <v>122</v>
      </c>
      <c r="B81" s="72"/>
      <c r="C81" s="72"/>
      <c r="D81" s="72"/>
      <c r="E81" s="72"/>
      <c r="F81" s="72"/>
      <c r="G81" s="72"/>
      <c r="H81" s="72"/>
      <c r="I81" s="72"/>
      <c r="J81" s="72"/>
      <c r="K81" s="72"/>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row>
    <row r="82" spans="1:42" ht="51" customHeight="1">
      <c r="A82" s="73" t="s">
        <v>123</v>
      </c>
      <c r="B82" s="73"/>
      <c r="C82" s="73"/>
      <c r="D82" s="73"/>
      <c r="E82" s="73"/>
      <c r="F82" s="73"/>
      <c r="G82" s="73"/>
      <c r="H82" s="73"/>
      <c r="I82" s="73"/>
      <c r="J82" s="73"/>
      <c r="K82" s="73"/>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row>
    <row r="83" spans="1:42" ht="33.75" customHeight="1">
      <c r="A83" s="73" t="s">
        <v>124</v>
      </c>
      <c r="B83" s="73"/>
      <c r="C83" s="73"/>
      <c r="D83" s="73"/>
      <c r="E83" s="73"/>
      <c r="F83" s="73"/>
      <c r="G83" s="73"/>
      <c r="H83" s="73"/>
      <c r="I83" s="73"/>
      <c r="J83" s="73"/>
      <c r="K83" s="73"/>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row>
    <row r="84" spans="1:42" ht="21" customHeight="1">
      <c r="A84" s="74" t="s">
        <v>125</v>
      </c>
      <c r="B84" s="74"/>
      <c r="C84" s="74"/>
      <c r="D84" s="74"/>
      <c r="E84" s="74"/>
      <c r="F84" s="74"/>
      <c r="G84" s="74"/>
      <c r="H84" s="74"/>
      <c r="I84" s="74"/>
      <c r="J84" s="74"/>
      <c r="K84" s="74"/>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row>
    <row r="85" spans="1:42" ht="18.75" customHeight="1">
      <c r="A85" s="74" t="s">
        <v>126</v>
      </c>
      <c r="B85" s="74"/>
      <c r="C85" s="74"/>
      <c r="D85" s="74"/>
      <c r="E85" s="74"/>
      <c r="F85" s="74"/>
      <c r="G85" s="74"/>
      <c r="H85" s="74"/>
      <c r="I85" s="74"/>
      <c r="J85" s="74"/>
      <c r="K85" s="74"/>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row>
    <row r="86" spans="1:67" ht="64.5" customHeight="1">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c r="BL86" s="75"/>
      <c r="BM86" s="75"/>
      <c r="BN86" s="75"/>
      <c r="BO86" s="75"/>
    </row>
    <row r="87" spans="1:67" ht="1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c r="BL87" s="75"/>
      <c r="BM87" s="75"/>
      <c r="BN87" s="75"/>
      <c r="BO87" s="75"/>
    </row>
    <row r="88" spans="1:67" ht="15">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c r="BL88" s="75"/>
      <c r="BM88" s="75"/>
      <c r="BN88" s="75"/>
      <c r="BO88" s="75"/>
    </row>
    <row r="89" spans="1:67" ht="15">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c r="BL89" s="75"/>
      <c r="BM89" s="75"/>
      <c r="BN89" s="75"/>
      <c r="BO89" s="75"/>
    </row>
    <row r="90" spans="1:67" ht="1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c r="BL90" s="75"/>
      <c r="BM90" s="75"/>
      <c r="BN90" s="75"/>
      <c r="BO90" s="75"/>
    </row>
    <row r="91" spans="1:67" ht="15">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c r="BL91" s="75"/>
      <c r="BM91" s="75"/>
      <c r="BN91" s="75"/>
      <c r="BO91" s="75"/>
    </row>
    <row r="92" spans="1:67" ht="15">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c r="BL92" s="75"/>
      <c r="BM92" s="75"/>
      <c r="BN92" s="75"/>
      <c r="BO92" s="75"/>
    </row>
    <row r="93" spans="1:67" ht="15">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c r="BL93" s="75"/>
      <c r="BM93" s="75"/>
      <c r="BN93" s="75"/>
      <c r="BO93" s="75"/>
    </row>
    <row r="94" spans="1:67" ht="15">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c r="BL94" s="75"/>
      <c r="BM94" s="75"/>
      <c r="BN94" s="75"/>
      <c r="BO94" s="75"/>
    </row>
    <row r="95" spans="1:67" ht="15">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c r="BL95" s="75"/>
      <c r="BM95" s="75"/>
      <c r="BN95" s="75"/>
      <c r="BO95" s="75"/>
    </row>
    <row r="96" spans="1:67" ht="1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c r="BL96" s="75"/>
      <c r="BM96" s="75"/>
      <c r="BN96" s="75"/>
      <c r="BO96" s="75"/>
    </row>
    <row r="97" spans="1:67" ht="15">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c r="BL97" s="75"/>
      <c r="BM97" s="75"/>
      <c r="BN97" s="75"/>
      <c r="BO97" s="75"/>
    </row>
    <row r="98" spans="1:67" ht="15">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c r="BL98" s="75"/>
      <c r="BM98" s="75"/>
      <c r="BN98" s="75"/>
      <c r="BO98" s="75"/>
    </row>
    <row r="99" spans="1:67" ht="1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c r="BL99" s="75"/>
      <c r="BM99" s="75"/>
      <c r="BN99" s="75"/>
      <c r="BO99" s="75"/>
    </row>
    <row r="100" spans="1:67" ht="1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c r="BL100" s="75"/>
      <c r="BM100" s="75"/>
      <c r="BN100" s="75"/>
      <c r="BO100" s="75"/>
    </row>
    <row r="101" spans="1:67" ht="1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c r="BL101" s="75"/>
      <c r="BM101" s="75"/>
      <c r="BN101" s="75"/>
      <c r="BO101" s="75"/>
    </row>
    <row r="102" spans="1:67" ht="1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c r="BL102" s="75"/>
      <c r="BM102" s="75"/>
      <c r="BN102" s="75"/>
      <c r="BO102" s="75"/>
    </row>
    <row r="103" spans="1:67" ht="15">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c r="BL103" s="75"/>
      <c r="BM103" s="75"/>
      <c r="BN103" s="75"/>
      <c r="BO103" s="75"/>
    </row>
    <row r="104" spans="1:67" ht="15">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c r="BI104" s="75"/>
      <c r="BJ104" s="75"/>
      <c r="BK104" s="75"/>
      <c r="BL104" s="75"/>
      <c r="BM104" s="75"/>
      <c r="BN104" s="75"/>
      <c r="BO104" s="75"/>
    </row>
    <row r="105" spans="1:67" ht="1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c r="BL105" s="75"/>
      <c r="BM105" s="75"/>
      <c r="BN105" s="75"/>
      <c r="BO105" s="75"/>
    </row>
    <row r="106" spans="1:67" ht="15">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c r="BL106" s="75"/>
      <c r="BM106" s="75"/>
      <c r="BN106" s="75"/>
      <c r="BO106" s="75"/>
    </row>
    <row r="107" spans="1:67" ht="1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c r="BL107" s="75"/>
      <c r="BM107" s="75"/>
      <c r="BN107" s="75"/>
      <c r="BO107" s="75"/>
    </row>
    <row r="108" spans="1:67" ht="1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c r="BI108" s="75"/>
      <c r="BJ108" s="75"/>
      <c r="BK108" s="75"/>
      <c r="BL108" s="75"/>
      <c r="BM108" s="75"/>
      <c r="BN108" s="75"/>
      <c r="BO108" s="75"/>
    </row>
    <row r="109" spans="1:67" ht="1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c r="BI109" s="75"/>
      <c r="BJ109" s="75"/>
      <c r="BK109" s="75"/>
      <c r="BL109" s="75"/>
      <c r="BM109" s="75"/>
      <c r="BN109" s="75"/>
      <c r="BO109" s="75"/>
    </row>
    <row r="110" spans="1:67" ht="1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c r="BJ110" s="75"/>
      <c r="BK110" s="75"/>
      <c r="BL110" s="75"/>
      <c r="BM110" s="75"/>
      <c r="BN110" s="75"/>
      <c r="BO110" s="75"/>
    </row>
    <row r="111" spans="1:67" ht="15">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c r="BI111" s="75"/>
      <c r="BJ111" s="75"/>
      <c r="BK111" s="75"/>
      <c r="BL111" s="75"/>
      <c r="BM111" s="75"/>
      <c r="BN111" s="75"/>
      <c r="BO111" s="75"/>
    </row>
    <row r="112" spans="1:67" ht="15">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c r="BI112" s="75"/>
      <c r="BJ112" s="75"/>
      <c r="BK112" s="75"/>
      <c r="BL112" s="75"/>
      <c r="BM112" s="75"/>
      <c r="BN112" s="75"/>
      <c r="BO112" s="75"/>
    </row>
    <row r="113" spans="1:67" ht="15">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5"/>
      <c r="BK113" s="75"/>
      <c r="BL113" s="75"/>
      <c r="BM113" s="75"/>
      <c r="BN113" s="75"/>
      <c r="BO113" s="75"/>
    </row>
    <row r="114" spans="1:67" ht="15">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c r="BL114" s="75"/>
      <c r="BM114" s="75"/>
      <c r="BN114" s="75"/>
      <c r="BO114" s="75"/>
    </row>
    <row r="115" spans="1:67" ht="15">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c r="BL115" s="75"/>
      <c r="BM115" s="75"/>
      <c r="BN115" s="75"/>
      <c r="BO115" s="75"/>
    </row>
    <row r="116" spans="1:67" ht="15">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c r="BL116" s="75"/>
      <c r="BM116" s="75"/>
      <c r="BN116" s="75"/>
      <c r="BO116" s="75"/>
    </row>
    <row r="117" spans="1:67" ht="15">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c r="BL117" s="75"/>
      <c r="BM117" s="75"/>
      <c r="BN117" s="75"/>
      <c r="BO117" s="75"/>
    </row>
    <row r="118" spans="1:67" ht="15">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c r="BL118" s="75"/>
      <c r="BM118" s="75"/>
      <c r="BN118" s="75"/>
      <c r="BO118" s="75"/>
    </row>
    <row r="119" spans="1:67" ht="15">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c r="BL119" s="75"/>
      <c r="BM119" s="75"/>
      <c r="BN119" s="75"/>
      <c r="BO119" s="75"/>
    </row>
    <row r="120" spans="1:67" ht="15">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c r="BL120" s="75"/>
      <c r="BM120" s="75"/>
      <c r="BN120" s="75"/>
      <c r="BO120" s="75"/>
    </row>
    <row r="121" spans="1:67" ht="15">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c r="BL121" s="75"/>
      <c r="BM121" s="75"/>
      <c r="BN121" s="75"/>
      <c r="BO121" s="75"/>
    </row>
    <row r="122" spans="1:67" ht="15">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c r="BL122" s="75"/>
      <c r="BM122" s="75"/>
      <c r="BN122" s="75"/>
      <c r="BO122" s="75"/>
    </row>
    <row r="123" spans="1:67" ht="15">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c r="BL123" s="75"/>
      <c r="BM123" s="75"/>
      <c r="BN123" s="75"/>
      <c r="BO123" s="75"/>
    </row>
    <row r="124" spans="1:67" ht="15">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c r="BL124" s="75"/>
      <c r="BM124" s="75"/>
      <c r="BN124" s="75"/>
      <c r="BO124" s="75"/>
    </row>
    <row r="125" spans="1:67" ht="15">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row>
    <row r="126" spans="1:67" ht="15">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row>
    <row r="127" spans="1:67" ht="15">
      <c r="A127" s="7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row>
    <row r="128" spans="1:67" ht="15">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row>
    <row r="129" spans="1:67" ht="15">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row>
    <row r="130" spans="1:67" ht="15">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c r="BI130" s="75"/>
      <c r="BJ130" s="75"/>
      <c r="BK130" s="75"/>
      <c r="BL130" s="75"/>
      <c r="BM130" s="75"/>
      <c r="BN130" s="75"/>
      <c r="BO130" s="75"/>
    </row>
    <row r="131" spans="1:67" ht="15">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c r="BI131" s="75"/>
      <c r="BJ131" s="75"/>
      <c r="BK131" s="75"/>
      <c r="BL131" s="75"/>
      <c r="BM131" s="75"/>
      <c r="BN131" s="75"/>
      <c r="BO131" s="75"/>
    </row>
  </sheetData>
  <sheetProtection/>
  <mergeCells count="13">
    <mergeCell ref="A86:BO131"/>
    <mergeCell ref="L1:AP85"/>
    <mergeCell ref="A77:K77"/>
    <mergeCell ref="A78:K78"/>
    <mergeCell ref="A80:K80"/>
    <mergeCell ref="A79:K79"/>
    <mergeCell ref="A75:K76"/>
    <mergeCell ref="A1:K4"/>
    <mergeCell ref="A81:K81"/>
    <mergeCell ref="A82:K82"/>
    <mergeCell ref="A83:K83"/>
    <mergeCell ref="A84:K84"/>
    <mergeCell ref="A85:K8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neringa</cp:lastModifiedBy>
  <cp:lastPrinted>2014-12-09T12:49:13Z</cp:lastPrinted>
  <dcterms:created xsi:type="dcterms:W3CDTF">2006-01-23T08:29:20Z</dcterms:created>
  <dcterms:modified xsi:type="dcterms:W3CDTF">2014-12-11T07:56:02Z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-1471889263</vt:i4>
  </property>
  <property fmtid="{D5CDD505-2E9C-101B-9397-08002B2CF9AE}" pid="3" name="_NewReviewCycle">
    <vt:lpwstr/>
  </property>
  <property fmtid="{D5CDD505-2E9C-101B-9397-08002B2CF9AE}" pid="4" name="_EmailSubject">
    <vt:lpwstr>Asociacija</vt:lpwstr>
  </property>
  <property fmtid="{D5CDD505-2E9C-101B-9397-08002B2CF9AE}" pid="5" name="_AuthorEmail">
    <vt:lpwstr>Audra.Sadauskaite@swedbank.lt</vt:lpwstr>
  </property>
  <property fmtid="{D5CDD505-2E9C-101B-9397-08002B2CF9AE}" pid="6" name="_AuthorEmailDisplayName">
    <vt:lpwstr>Audra Sadauskaitė</vt:lpwstr>
  </property>
  <property fmtid="{D5CDD505-2E9C-101B-9397-08002B2CF9AE}" pid="7" name="_ReviewingToolsShownOnce">
    <vt:lpwstr/>
  </property>
</Properties>
</file>