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<sst xmlns="http://schemas.openxmlformats.org/spreadsheetml/2006/main" count="160" uniqueCount="135">
  <si>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</si>
  <si>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</si>
  <si>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</si>
  <si>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</si>
  <si>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</si>
  <si>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</si>
  <si>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</si>
  <si>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</si>
  <si>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</si>
  <si>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</si>
  <si>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</si>
  <si>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</si>
  <si>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</si>
  <si>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</si>
  <si>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</si>
  <si>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</si>
  <si>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</si>
  <si>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</si>
  <si>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</si>
  <si>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</si>
  <si>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</si>
  <si>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</si>
  <si>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</si>
  <si>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</si>
  <si>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</si>
  <si>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</si>
  <si>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AB bankas „Snoras“</t>
  </si>
  <si>
    <t>AB DnB NORD bankas</t>
  </si>
  <si>
    <t>UAB Medicinos bankas</t>
  </si>
  <si>
    <t>Nordea Bank Finland Plc Lietuvos skyrius</t>
  </si>
  <si>
    <t>AB Šiaulių bankas</t>
  </si>
  <si>
    <t>AS UniCredit Bank Lietuvos skyrius</t>
  </si>
  <si>
    <t>AB Ūkio bankas</t>
  </si>
  <si>
    <t xml:space="preserve">     - iš jų Finansinės grupės įmonėms</t>
  </si>
  <si>
    <r>
      <t xml:space="preserve">Indėliai iki pareikalavimo </t>
    </r>
    <r>
      <rPr>
        <i/>
        <sz val="8"/>
        <rFont val="Arial"/>
        <family val="2"/>
      </rPr>
      <t>(su sukauptomis palūkanomis, administravimo mokesčiu)</t>
    </r>
  </si>
  <si>
    <r>
      <t xml:space="preserve">Terminuotieji indėliai </t>
    </r>
    <r>
      <rPr>
        <i/>
        <sz val="8"/>
        <rFont val="Arial"/>
        <family val="2"/>
      </rPr>
      <t>(su sukauptomis palūkanomis, administravimo mokesčiu), čia patenka vienos nakties indėliai</t>
    </r>
  </si>
  <si>
    <t>iš jų Valdžios institucijų</t>
  </si>
  <si>
    <t>iš jų Valstybės ir savivaldybės įmonių</t>
  </si>
  <si>
    <t>iš jų Finansų institucijų</t>
  </si>
  <si>
    <t>iš jų Privačių įmonių</t>
  </si>
  <si>
    <t>iš jų Fizinių asmenų</t>
  </si>
  <si>
    <r>
      <t>Paskolos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</si>
  <si>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 xml:space="preserve">       - vartojamosios paskolos</t>
    </r>
    <r>
      <rPr>
        <vertAlign val="superscript"/>
        <sz val="10"/>
        <rFont val="Arial"/>
        <family val="2"/>
      </rPr>
      <t>3</t>
    </r>
  </si>
  <si>
    <r>
      <t xml:space="preserve">       - kitos paskolos</t>
    </r>
    <r>
      <rPr>
        <vertAlign val="superscript"/>
        <sz val="10"/>
        <rFont val="Arial"/>
        <family val="2"/>
      </rPr>
      <t>4</t>
    </r>
  </si>
  <si>
    <r>
      <t>Paskolos juridiniams asmenims</t>
    </r>
    <r>
      <rPr>
        <b/>
        <i/>
        <vertAlign val="superscript"/>
        <sz val="10"/>
        <rFont val="Arial"/>
        <family val="2"/>
      </rPr>
      <t>5</t>
    </r>
    <r>
      <rPr>
        <b/>
        <i/>
        <sz val="10"/>
        <rFont val="Arial"/>
        <family val="2"/>
      </rPr>
      <t xml:space="preserve"> nominalia verte (neatėmus specialiųjų atidėjimų, nepridėjus sukauptų palūkanų ir administravimo mokesčio)</t>
    </r>
  </si>
  <si>
    <r>
      <t>Naujai pasirašytos paskolų sutartys fiziniams asmenims</t>
    </r>
    <r>
      <rPr>
        <b/>
        <i/>
        <vertAlign val="superscript"/>
        <sz val="10"/>
        <rFont val="Arial"/>
        <family val="2"/>
      </rPr>
      <t>2</t>
    </r>
    <r>
      <rPr>
        <b/>
        <i/>
        <sz val="10"/>
        <rFont val="Arial"/>
        <family val="2"/>
      </rPr>
      <t xml:space="preserve"> nominalia verte (neatėmus specialiųjų atidėjimų, nepridėjus sukauptų palūkanų ir administravimo mokesčio)</t>
    </r>
  </si>
  <si>
    <r>
      <t>Išleistų strūkturizuotų finansinių priemonių vertė</t>
    </r>
    <r>
      <rPr>
        <b/>
        <i/>
        <vertAlign val="superscript"/>
        <sz val="10"/>
        <rFont val="Arial"/>
        <family val="2"/>
      </rPr>
      <t>6</t>
    </r>
  </si>
  <si>
    <r>
      <t>Juridinių asmenų įsigytų strūkturizuotų finansinių priemonių</t>
    </r>
    <r>
      <rPr>
        <vertAlign val="superscript"/>
        <sz val="10"/>
        <rFont val="Arial"/>
        <family val="2"/>
      </rPr>
      <t>7</t>
    </r>
    <r>
      <rPr>
        <sz val="10"/>
        <rFont val="Arial"/>
        <family val="2"/>
      </rPr>
      <t xml:space="preserve"> vertė</t>
    </r>
  </si>
  <si>
    <r>
      <t xml:space="preserve">     - iš jų grupės įmonės</t>
    </r>
    <r>
      <rPr>
        <vertAlign val="superscript"/>
        <sz val="10"/>
        <rFont val="Arial"/>
        <family val="2"/>
      </rPr>
      <t>8</t>
    </r>
    <r>
      <rPr>
        <sz val="10"/>
        <rFont val="Arial"/>
        <family val="2"/>
      </rPr>
      <t xml:space="preserve"> įsigijo</t>
    </r>
  </si>
  <si>
    <r>
      <t>Fizinių asmenų įsigytų strūkturizuotų finansinių priemonių</t>
    </r>
    <r>
      <rPr>
        <vertAlign val="superscript"/>
        <sz val="10"/>
        <rFont val="Arial"/>
        <family val="2"/>
      </rPr>
      <t>7</t>
    </r>
    <r>
      <rPr>
        <sz val="10"/>
        <rFont val="Arial"/>
        <family val="2"/>
      </rPr>
      <t xml:space="preserve"> ve</t>
    </r>
    <r>
      <rPr>
        <u val="single"/>
        <sz val="10"/>
        <rFont val="Arial"/>
        <family val="2"/>
      </rPr>
      <t>r</t>
    </r>
    <r>
      <rPr>
        <sz val="10"/>
        <rFont val="Arial"/>
        <family val="2"/>
      </rPr>
      <t>tė</t>
    </r>
  </si>
  <si>
    <r>
      <t>2</t>
    </r>
    <r>
      <rPr>
        <sz val="10"/>
        <rFont val="Arial"/>
        <family val="2"/>
      </rPr>
      <t xml:space="preserve"> - čia fiziniams asmenims indvidualios įmonės, ūkininkai, patentininkai, namų ūkius aptarnaujančios įmonės nepriskiriamos.</t>
    </r>
  </si>
  <si>
    <r>
      <t>3</t>
    </r>
    <r>
      <rPr>
        <sz val="10"/>
        <rFont val="Arial"/>
        <family val="2"/>
      </rPr>
      <t xml:space="preserve"> - paskolos be užstato, be konkrečios paskirties.</t>
    </r>
  </si>
  <si>
    <r>
      <t>5</t>
    </r>
    <r>
      <rPr>
        <sz val="10"/>
        <rFont val="Arial"/>
        <family val="2"/>
      </rPr>
      <t xml:space="preserve"> - paskolos juridiniams asmenims, tame tarpe fin. institucijoms, neįtraukiant grupės įmonių.</t>
    </r>
  </si>
  <si>
    <r>
      <t>6</t>
    </r>
    <r>
      <rPr>
        <sz val="10"/>
        <rFont val="Arial"/>
        <family val="2"/>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</si>
  <si>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Arial"/>
        <family val="2"/>
      </rPr>
      <t>Struktūrizuotos finansinės priemonės - tai investicinis produktas, kurio pajamingumas kinta priklausomai nuo finansinio turto,
išvestinės finansinės priemonės ar kito turto kainos pokyčių investavimo periodu.</t>
    </r>
  </si>
  <si>
    <r>
      <t>8</t>
    </r>
    <r>
      <rPr>
        <sz val="10"/>
        <rFont val="Arial"/>
        <family val="2"/>
      </rPr>
      <t>Grupės įmonės – patronuojantis bankas, kitos patronuojančio banko dukterinės įmonės.</t>
    </r>
  </si>
  <si>
    <r>
      <t>9</t>
    </r>
    <r>
      <rPr>
        <sz val="10"/>
        <rFont val="Arial"/>
        <family val="2"/>
      </rPr>
      <t>Naujai išleistos struktūrizuotos finansinės priemonės – tai struktūrizuotos finansinės priemonės, kurios pradėjo galioti (prasidėjo terminas) per ataskaitinį laikotarpį.</t>
    </r>
  </si>
  <si>
    <r>
      <t>1</t>
    </r>
    <r>
      <rPr>
        <sz val="10"/>
        <rFont val="Arial"/>
        <family val="2"/>
      </rPr>
      <t xml:space="preserve"> - Juridinių asmenų indėlių iki pareikalavimo, terminuotųjų indėlių ir specialiųjų skolinimosi fondų suma sutampa su valdžios institucijų, valstybės ir savivaldybės įmonių ir privačių įmonių indėlių suma.</t>
    </r>
  </si>
  <si>
    <t>Danske Bank A/S Lietuvos filialas</t>
  </si>
  <si>
    <t>AB SEB  bankas</t>
  </si>
  <si>
    <r>
      <t xml:space="preserve">     - juridinių asmenų indėliai</t>
    </r>
    <r>
      <rPr>
        <vertAlign val="superscript"/>
        <sz val="10"/>
        <rFont val="Arial"/>
        <family val="2"/>
      </rPr>
      <t>1</t>
    </r>
    <r>
      <rPr>
        <sz val="10"/>
        <rFont val="Arial"/>
        <family val="2"/>
      </rPr>
      <t xml:space="preserve"> </t>
    </r>
    <r>
      <rPr>
        <i/>
        <sz val="8"/>
        <rFont val="Arial"/>
        <family val="2"/>
      </rPr>
      <t>(finansinių institucijų indėliai neįtraukiami)</t>
    </r>
  </si>
  <si>
    <r>
      <t xml:space="preserve">Specialieji skolinimosi fondai </t>
    </r>
    <r>
      <rPr>
        <b/>
        <i/>
        <vertAlign val="superscript"/>
        <sz val="10"/>
        <rFont val="Arial"/>
        <family val="2"/>
      </rPr>
      <t>1</t>
    </r>
    <r>
      <rPr>
        <i/>
        <sz val="8"/>
        <rFont val="Arial"/>
        <family val="2"/>
      </rPr>
      <t>(indėlių dalis)</t>
    </r>
  </si>
  <si>
    <t>Explanations</t>
  </si>
  <si>
    <r>
      <t>2</t>
    </r>
    <r>
      <rPr>
        <sz val="10"/>
        <rFont val="Arial"/>
        <family val="2"/>
      </rPr>
      <t xml:space="preserve"> -</t>
    </r>
    <r>
      <rPr>
        <sz val="10"/>
        <color indexed="17"/>
        <rFont val="Arial"/>
        <family val="2"/>
      </rPr>
      <t xml:space="preserve"> </t>
    </r>
    <r>
      <rPr>
        <sz val="10"/>
        <rFont val="Arial"/>
        <family val="2"/>
      </rPr>
      <t>except individual enterprises, farmers, individuals working with patents, household service enterprises.</t>
    </r>
  </si>
  <si>
    <r>
      <t>3</t>
    </r>
    <r>
      <rPr>
        <sz val="10"/>
        <rFont val="Arial"/>
        <family val="2"/>
      </rPr>
      <t xml:space="preserve"> - loans without deposit, without purpose.</t>
    </r>
  </si>
  <si>
    <r>
      <t xml:space="preserve">7 </t>
    </r>
    <r>
      <rPr>
        <sz val="10"/>
        <rFont val="Arial"/>
        <family val="2"/>
      </rPr>
      <t xml:space="preserve"> Structural financial instruments - investment product with variable profitableness, depending on financial assets, derivative financial instruments or changes of the price of other assets at the period of investment. </t>
    </r>
  </si>
  <si>
    <r>
      <t>6</t>
    </r>
    <r>
      <rPr>
        <sz val="10"/>
        <rFont val="Arial"/>
        <family val="2"/>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</si>
  <si>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1</t>
    </r>
    <r>
      <rPr>
        <sz val="10"/>
        <rFont val="Arial"/>
        <family val="2"/>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</si>
  <si>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5</t>
    </r>
    <r>
      <rPr>
        <sz val="10"/>
        <rFont val="Arial"/>
        <family val="2"/>
      </rPr>
      <t xml:space="preserve"> - loans to legal entities also financial institutions, except group companies.</t>
    </r>
  </si>
  <si>
    <r>
      <t>9</t>
    </r>
    <r>
      <rPr>
        <sz val="10"/>
        <rFont val="Arial"/>
        <family val="2"/>
      </rPr>
      <t xml:space="preserve">New Issued structural financial instruments - structural financial instruments valid at current period. </t>
    </r>
  </si>
  <si>
    <r>
      <t>8</t>
    </r>
    <r>
      <rPr>
        <sz val="10"/>
        <rFont val="Arial"/>
        <family val="2"/>
      </rPr>
      <t>Group companies - patronizing bank, subsidiary companies of patronizing bank.</t>
    </r>
  </si>
  <si>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</si>
  <si>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</si>
  <si>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</si>
  <si>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</si>
  <si>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</si>
  <si>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</si>
  <si>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</si>
  <si>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</si>
  <si>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</si>
  <si>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</si>
  <si>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</si>
  <si>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</si>
  <si>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</si>
  <si>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</si>
  <si>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</si>
  <si>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</si>
  <si>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</si>
  <si>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</si>
  <si>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</si>
  <si>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</si>
  <si>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</si>
  <si>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</si>
  <si>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</si>
  <si>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</si>
  <si>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</si>
  <si>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</si>
  <si>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</si>
  <si>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</si>
  <si>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</si>
  <si>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r>
      <t xml:space="preserve">       - Consumer loans</t>
    </r>
    <r>
      <rPr>
        <vertAlign val="superscript"/>
        <sz val="10"/>
        <rFont val="Arial"/>
        <family val="2"/>
      </rPr>
      <t>3</t>
    </r>
  </si>
  <si>
    <t xml:space="preserve">       - Overdrafts in accounts and cards </t>
  </si>
  <si>
    <r>
      <t xml:space="preserve">       - Other loans</t>
    </r>
    <r>
      <rPr>
        <vertAlign val="superscript"/>
        <sz val="10"/>
        <rFont val="Arial"/>
        <family val="2"/>
      </rPr>
      <t>4</t>
    </r>
  </si>
  <si>
    <r>
      <t>Issued structural financial instruments</t>
    </r>
    <r>
      <rPr>
        <b/>
        <i/>
        <vertAlign val="superscript"/>
        <sz val="10"/>
        <rFont val="Arial"/>
        <family val="2"/>
      </rPr>
      <t>6</t>
    </r>
  </si>
  <si>
    <r>
      <t>Value of Composed financial instruments of Legal Entities</t>
    </r>
    <r>
      <rPr>
        <vertAlign val="superscript"/>
        <sz val="10"/>
        <rFont val="Arial"/>
        <family val="2"/>
      </rPr>
      <t>7</t>
    </r>
    <r>
      <rPr>
        <sz val="10"/>
        <rFont val="Arial"/>
        <family val="2"/>
      </rPr>
      <t xml:space="preserve"> </t>
    </r>
  </si>
  <si>
    <r>
      <t xml:space="preserve">     -o/w companies of the Group has purchased</t>
    </r>
    <r>
      <rPr>
        <vertAlign val="superscript"/>
        <sz val="10"/>
        <rFont val="Arial"/>
        <family val="2"/>
      </rPr>
      <t>8</t>
    </r>
  </si>
  <si>
    <r>
      <t>New Issued structural financial instruments</t>
    </r>
    <r>
      <rPr>
        <b/>
        <i/>
        <vertAlign val="superscript"/>
        <sz val="10"/>
        <rFont val="Arial"/>
        <family val="2"/>
      </rPr>
      <t>9</t>
    </r>
  </si>
  <si>
    <r>
      <t>Value of Composed financial instruments of Individuals</t>
    </r>
    <r>
      <rPr>
        <vertAlign val="superscript"/>
        <sz val="10"/>
        <rFont val="Arial"/>
        <family val="2"/>
      </rPr>
      <t>7</t>
    </r>
    <r>
      <rPr>
        <sz val="10"/>
        <rFont val="Arial"/>
        <family val="2"/>
      </rPr>
      <t xml:space="preserve"> </t>
    </r>
  </si>
  <si>
    <r>
      <t xml:space="preserve">Value of Composed financial instruments of Legal Entities </t>
    </r>
    <r>
      <rPr>
        <vertAlign val="superscript"/>
        <sz val="10"/>
        <rFont val="Arial"/>
        <family val="2"/>
      </rPr>
      <t>7</t>
    </r>
    <r>
      <rPr>
        <sz val="10"/>
        <rFont val="Arial"/>
        <family val="2"/>
      </rPr>
      <t xml:space="preserve"> </t>
    </r>
  </si>
  <si>
    <t>Demand deposits (including specific provisions, except interest income and administration fee)</t>
  </si>
  <si>
    <t>Deposits with agreed maturity (including specific provisions, except interest income and administration fee), including overnight deposits</t>
  </si>
  <si>
    <r>
      <t>Specific and lending funds</t>
    </r>
    <r>
      <rPr>
        <b/>
        <i/>
        <vertAlign val="superscript"/>
        <sz val="10"/>
        <rFont val="Arial"/>
        <family val="2"/>
      </rPr>
      <t>1</t>
    </r>
    <r>
      <rPr>
        <b/>
        <i/>
        <sz val="10"/>
        <rFont val="Arial"/>
        <family val="2"/>
      </rPr>
      <t>(partition if deposits)</t>
    </r>
  </si>
  <si>
    <r>
      <t>Loans to Individuals</t>
    </r>
    <r>
      <rPr>
        <b/>
        <i/>
        <vertAlign val="superscript"/>
        <sz val="10"/>
        <rFont val="Arial"/>
        <family val="2"/>
      </rPr>
      <t>2</t>
    </r>
    <r>
      <rPr>
        <b/>
        <i/>
        <sz val="10"/>
        <rFont val="Arial"/>
        <family val="2"/>
      </rPr>
      <t xml:space="preserve"> (including specific provisions, except interest income and administration fee)</t>
    </r>
  </si>
  <si>
    <r>
      <t>Loans to Legal Entities</t>
    </r>
    <r>
      <rPr>
        <b/>
        <i/>
        <vertAlign val="superscript"/>
        <sz val="10"/>
        <rFont val="Arial"/>
        <family val="2"/>
      </rPr>
      <t>5</t>
    </r>
    <r>
      <rPr>
        <b/>
        <i/>
        <sz val="10"/>
        <rFont val="Arial"/>
        <family val="2"/>
      </rPr>
      <t xml:space="preserve"> (including specific provisions, except interest income and administration fee)</t>
    </r>
  </si>
  <si>
    <r>
      <t>New Loan Contracts to Individuals</t>
    </r>
    <r>
      <rPr>
        <b/>
        <i/>
        <vertAlign val="superscript"/>
        <sz val="10"/>
        <rFont val="Arial"/>
        <family val="2"/>
      </rPr>
      <t>2</t>
    </r>
    <r>
      <rPr>
        <b/>
        <i/>
        <sz val="10"/>
        <rFont val="Arial"/>
        <family val="2"/>
      </rPr>
      <t xml:space="preserve"> in nominal value (including specific provisions, except interest income and administration fee)</t>
    </r>
  </si>
  <si>
    <r>
      <t xml:space="preserve">     - Legal entities</t>
    </r>
    <r>
      <rPr>
        <vertAlign val="superscript"/>
        <sz val="10"/>
        <rFont val="Arial"/>
        <family val="2"/>
      </rPr>
      <t>1</t>
    </r>
    <r>
      <rPr>
        <i/>
        <sz val="10"/>
        <rFont val="Arial"/>
        <family val="2"/>
      </rPr>
      <t xml:space="preserve"> </t>
    </r>
    <r>
      <rPr>
        <i/>
        <sz val="8"/>
        <rFont val="Arial"/>
        <family val="2"/>
      </rPr>
      <t>(except deposits of financial institutions)</t>
    </r>
  </si>
  <si>
    <r>
      <t xml:space="preserve">     - Legal entities</t>
    </r>
    <r>
      <rPr>
        <vertAlign val="superscript"/>
        <sz val="10"/>
        <rFont val="Arial"/>
        <family val="2"/>
      </rPr>
      <t>1</t>
    </r>
    <r>
      <rPr>
        <sz val="10"/>
        <rFont val="Arial"/>
        <family val="2"/>
      </rPr>
      <t xml:space="preserve"> </t>
    </r>
    <r>
      <rPr>
        <i/>
        <sz val="8"/>
        <rFont val="Arial"/>
        <family val="2"/>
      </rPr>
      <t>(except deposits of financial institutions)</t>
    </r>
  </si>
  <si>
    <t>Banko išleisti akredityvai</t>
  </si>
  <si>
    <t>Commitments to issue letters of credit</t>
  </si>
  <si>
    <t>Pagrindiniai bankų veiklos rodikliai</t>
  </si>
  <si>
    <t>Pavadinimas</t>
  </si>
  <si>
    <t>Position</t>
  </si>
  <si>
    <t>Naujai pasirašytos paskolų sutartys – tai naujai suteiktų kredito limitų suma arba naujai pasirašytų sutarčių vertė, arba esamų sutarčių redito limitų bei paskolų didinimas.</t>
  </si>
  <si>
    <t>„Swedbank“, AB</t>
  </si>
  <si>
    <t>Bankai</t>
  </si>
  <si>
    <r>
      <t>Fizinių asmenų įsigytų strūkturizuotų finansinių priemonių</t>
    </r>
    <r>
      <rPr>
        <vertAlign val="superscript"/>
        <sz val="12"/>
        <rFont val="Arial"/>
        <family val="2"/>
      </rPr>
      <t>7</t>
    </r>
    <r>
      <rPr>
        <sz val="12"/>
        <rFont val="Arial"/>
        <family val="2"/>
      </rPr>
      <t xml:space="preserve"> ve</t>
    </r>
    <r>
      <rPr>
        <u val="single"/>
        <sz val="12"/>
        <rFont val="Arial"/>
        <family val="2"/>
      </rPr>
      <t>r</t>
    </r>
    <r>
      <rPr>
        <sz val="12"/>
        <rFont val="Arial"/>
        <family val="2"/>
      </rPr>
      <t>tė</t>
    </r>
  </si>
  <si>
    <r>
      <t>Juridinių asmenų įsigytų strūkturizuotų finansinių priemonių</t>
    </r>
    <r>
      <rPr>
        <vertAlign val="superscript"/>
        <sz val="12"/>
        <rFont val="Arial"/>
        <family val="2"/>
      </rPr>
      <t>7</t>
    </r>
    <r>
      <rPr>
        <sz val="12"/>
        <rFont val="Arial"/>
        <family val="2"/>
      </rPr>
      <t xml:space="preserve"> vertė</t>
    </r>
  </si>
  <si>
    <r>
      <t xml:space="preserve">     - iš jų grupės įmonės</t>
    </r>
    <r>
      <rPr>
        <vertAlign val="superscript"/>
        <sz val="12"/>
        <rFont val="Arial"/>
        <family val="2"/>
      </rPr>
      <t>8</t>
    </r>
    <r>
      <rPr>
        <sz val="12"/>
        <rFont val="Arial"/>
        <family val="2"/>
      </rPr>
      <t xml:space="preserve"> įsigijo</t>
    </r>
  </si>
  <si>
    <t>AB "Citadele" bankas</t>
  </si>
  <si>
    <t>2011 m. birželio mėn. pabaigoje, tūkst. Lt</t>
  </si>
  <si>
    <r>
      <t>Naujai išleistų strūkturizuotų finansinių priemonių vertė</t>
    </r>
    <r>
      <rPr>
        <b/>
        <i/>
        <vertAlign val="superscript"/>
        <sz val="11"/>
        <rFont val="Arial"/>
        <family val="2"/>
      </rPr>
      <t>9</t>
    </r>
  </si>
  <si>
    <t>Main Indicators of Banks</t>
  </si>
  <si>
    <t xml:space="preserve">June, 2011 (end of period), thousand LTL </t>
  </si>
  <si>
    <r>
      <t>4</t>
    </r>
    <r>
      <rPr>
        <sz val="10"/>
        <rFont val="Arial"/>
        <family val="2"/>
      </rPr>
      <t xml:space="preserve"> - kitos paskolos fiziniams asmenims, nepriskiriamos būsto ir vartojamosioms paskoloms, studentams suteiktos paskolos priskiriamos.</t>
    </r>
  </si>
  <si>
    <r>
      <t>4</t>
    </r>
    <r>
      <rPr>
        <sz val="10"/>
        <rFont val="Arial"/>
        <family val="2"/>
      </rPr>
      <t xml:space="preserve"> - other loans to Individuals, except housing or consumer loans, student loans included.</t>
    </r>
  </si>
</sst>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59">
    <font>
      <sz val="10"/>
      <name val="Arial"/>
      <family val="0"/>
    </font>
    <font>
      <sz val="8"/>
      <name val="Arial"/>
      <family val="2"/>
    </font>
    <font>
      <sz val="10"/>
      <name val="Helv"/>
      <family val="0"/>
    </font>
    <font>
      <b/>
      <sz val="10"/>
      <name val="Arial"/>
      <family val="2"/>
    </font>
    <font>
      <vertAlign val="superscript"/>
      <sz val="10"/>
      <name val="Arial"/>
      <family val="2"/>
    </font>
    <font>
      <sz val="12"/>
      <name val="Arial"/>
      <family val="2"/>
    </font>
    <font>
      <b/>
      <sz val="12"/>
      <name val="Arial"/>
      <family val="2"/>
    </font>
    <font>
      <u val="single"/>
      <sz val="10"/>
      <name val="Arial"/>
      <family val="2"/>
    </font>
    <font>
      <b/>
      <i/>
      <sz val="10"/>
      <name val="Arial"/>
      <family val="2"/>
    </font>
    <font>
      <b/>
      <i/>
      <vertAlign val="superscript"/>
      <sz val="10"/>
      <name val="Arial"/>
      <family val="2"/>
    </font>
    <font>
      <i/>
      <sz val="8"/>
      <name val="Arial"/>
      <family val="2"/>
    </font>
    <font>
      <u val="single"/>
      <sz val="10"/>
      <color indexed="12"/>
      <name val="Arial"/>
      <family val="2"/>
    </font>
    <font>
      <u val="single"/>
      <sz val="10"/>
      <color indexed="36"/>
      <name val="Arial"/>
      <family val="2"/>
    </font>
    <font>
      <vertAlign val="superscript"/>
      <sz val="10"/>
      <color indexed="17"/>
      <name val="Arial"/>
      <family val="2"/>
    </font>
    <font>
      <sz val="10"/>
      <color indexed="17"/>
      <name val="Arial"/>
      <family val="2"/>
    </font>
    <font>
      <sz val="9"/>
      <name val="Arial"/>
      <family val="2"/>
    </font>
    <font>
      <i/>
      <sz val="10"/>
      <name val="Arial"/>
      <family val="2"/>
    </font>
    <font>
      <vertAlign val="superscript"/>
      <sz val="12"/>
      <name val="Arial"/>
      <family val="2"/>
    </font>
    <font>
      <u val="single"/>
      <sz val="12"/>
      <name val="Arial"/>
      <family val="2"/>
    </font>
    <font>
      <sz val="11"/>
      <name val="Arial"/>
      <family val="2"/>
    </font>
    <font>
      <b/>
      <i/>
      <sz val="11"/>
      <name val="Arial"/>
      <family val="2"/>
    </font>
    <font>
      <b/>
      <i/>
      <vertAlign val="superscript"/>
      <sz val="11"/>
      <name val="Arial"/>
      <family val="2"/>
    </font>
    <font>
      <i/>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bottom/>
    </border>
    <border>
      <left>
        <color indexed="63"/>
      </left>
      <right style="thin"/>
      <top style="thin"/>
      <bottom style="thin"/>
    </border>
    <border>
      <left style="thin"/>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12" fillId="0" borderId="0" applyNumberFormat="0" applyFill="0" applyBorder="0" applyAlignment="0" applyProtection="0"/>
    <xf numFmtId="3" fontId="1" fillId="29" borderId="3">
      <alignment horizontal="right" vertical="center" indent="1"/>
      <protection/>
    </xf>
    <xf numFmtId="0" fontId="47" fillId="30" borderId="0" applyNumberFormat="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11" fillId="0" borderId="0" applyNumberFormat="0" applyFill="0" applyBorder="0" applyAlignment="0" applyProtection="0"/>
    <xf numFmtId="0" fontId="51" fillId="31" borderId="1" applyNumberFormat="0" applyAlignment="0" applyProtection="0"/>
    <xf numFmtId="0" fontId="52" fillId="0" borderId="7" applyNumberFormat="0" applyFill="0" applyAlignment="0" applyProtection="0"/>
    <xf numFmtId="0" fontId="53"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4" fillId="27" borderId="9" applyNumberFormat="0" applyAlignment="0" applyProtection="0"/>
    <xf numFmtId="9" fontId="0" fillId="0" borderId="0" applyFont="0" applyFill="0" applyBorder="0" applyAlignment="0" applyProtection="0"/>
    <xf numFmtId="0" fontId="2" fillId="0" borderId="0">
      <alignment/>
      <protection/>
    </xf>
    <xf numFmtId="0" fontId="55" fillId="0" borderId="0" applyNumberFormat="0" applyFill="0" applyBorder="0" applyAlignment="0" applyProtection="0"/>
    <xf numFmtId="0" fontId="56" fillId="0" borderId="10" applyNumberFormat="0" applyFill="0" applyAlignment="0" applyProtection="0"/>
    <xf numFmtId="0" fontId="57" fillId="0" borderId="0" applyNumberFormat="0" applyFill="0" applyBorder="0" applyAlignment="0" applyProtection="0"/>
  </cellStyleXfs>
  <cellXfs count="103">
    <xf numFmtId="0" fontId="0" fillId="0" borderId="0" xfId="0" applyAlignment="1">
      <alignment/>
    </xf>
    <xf numFmtId="0" fontId="0" fillId="0" borderId="0" xfId="0" applyFont="1" applyAlignment="1">
      <alignment/>
    </xf>
    <xf numFmtId="0" fontId="0" fillId="0" borderId="3" xfId="0" applyFont="1" applyBorder="1" applyAlignment="1">
      <alignment horizontal="left" wrapText="1"/>
    </xf>
    <xf numFmtId="0" fontId="0" fillId="0" borderId="0" xfId="0" applyFont="1" applyBorder="1" applyAlignment="1">
      <alignment horizontal="left" wrapText="1"/>
    </xf>
    <xf numFmtId="0" fontId="0" fillId="0" borderId="3" xfId="0" applyFont="1" applyFill="1" applyBorder="1" applyAlignment="1">
      <alignment horizontal="left" wrapText="1"/>
    </xf>
    <xf numFmtId="0" fontId="0" fillId="0" borderId="3" xfId="0" applyFont="1" applyBorder="1" applyAlignment="1">
      <alignment wrapText="1"/>
    </xf>
    <xf numFmtId="0" fontId="3" fillId="0" borderId="0" xfId="0" applyFont="1" applyBorder="1" applyAlignment="1">
      <alignment horizontal="right"/>
    </xf>
    <xf numFmtId="0" fontId="3" fillId="0" borderId="0" xfId="0" applyFont="1" applyAlignment="1">
      <alignment wrapText="1"/>
    </xf>
    <xf numFmtId="0" fontId="0" fillId="0" borderId="0" xfId="0" applyFont="1" applyBorder="1" applyAlignment="1">
      <alignment horizontal="right"/>
    </xf>
    <xf numFmtId="3" fontId="0" fillId="0" borderId="3" xfId="0" applyNumberFormat="1" applyFont="1" applyBorder="1" applyAlignment="1">
      <alignment horizontal="left" wrapText="1"/>
    </xf>
    <xf numFmtId="0" fontId="0" fillId="0" borderId="3" xfId="0" applyFont="1" applyBorder="1" applyAlignment="1">
      <alignment horizontal="left"/>
    </xf>
    <xf numFmtId="0" fontId="4" fillId="0" borderId="0" xfId="0" applyFont="1" applyAlignment="1">
      <alignment wrapText="1"/>
    </xf>
    <xf numFmtId="0" fontId="4" fillId="0" borderId="0" xfId="0" applyFont="1" applyFill="1" applyAlignment="1">
      <alignment horizontal="left" wrapText="1"/>
    </xf>
    <xf numFmtId="0" fontId="4" fillId="0" borderId="0" xfId="0" applyFont="1" applyAlignment="1">
      <alignment horizontal="left"/>
    </xf>
    <xf numFmtId="3" fontId="0" fillId="0" borderId="0" xfId="0" applyNumberFormat="1" applyFont="1" applyBorder="1" applyAlignment="1">
      <alignment horizontal="left" wrapText="1"/>
    </xf>
    <xf numFmtId="3" fontId="0" fillId="0" borderId="11" xfId="0" applyNumberFormat="1" applyFont="1" applyBorder="1" applyAlignment="1">
      <alignment horizontal="left" wrapText="1"/>
    </xf>
    <xf numFmtId="3" fontId="8" fillId="0" borderId="12" xfId="0" applyNumberFormat="1" applyFont="1" applyFill="1" applyBorder="1" applyAlignment="1">
      <alignment horizontal="left" wrapText="1"/>
    </xf>
    <xf numFmtId="3" fontId="0" fillId="0" borderId="13" xfId="0" applyNumberFormat="1" applyFont="1" applyBorder="1" applyAlignment="1">
      <alignment horizontal="left" wrapText="1"/>
    </xf>
    <xf numFmtId="0" fontId="13" fillId="0" borderId="0" xfId="0" applyFont="1" applyFill="1" applyAlignment="1">
      <alignment horizontal="left" wrapText="1"/>
    </xf>
    <xf numFmtId="0" fontId="13" fillId="0" borderId="0" xfId="0" applyFont="1" applyAlignment="1">
      <alignment wrapText="1"/>
    </xf>
    <xf numFmtId="0" fontId="15" fillId="0" borderId="3" xfId="0" applyFont="1" applyBorder="1" applyAlignment="1">
      <alignment/>
    </xf>
    <xf numFmtId="0" fontId="15" fillId="0" borderId="3" xfId="0" applyFont="1" applyBorder="1" applyAlignment="1">
      <alignment wrapText="1"/>
    </xf>
    <xf numFmtId="0" fontId="0" fillId="0" borderId="3" xfId="0" applyFont="1" applyFill="1" applyBorder="1" applyAlignment="1">
      <alignment/>
    </xf>
    <xf numFmtId="0" fontId="0" fillId="0" borderId="0" xfId="0" applyFont="1" applyFill="1" applyAlignment="1">
      <alignment/>
    </xf>
    <xf numFmtId="0" fontId="15"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lignment wrapText="1"/>
    </xf>
    <xf numFmtId="0" fontId="0" fillId="0" borderId="3" xfId="0" applyFont="1" applyFill="1" applyBorder="1" applyAlignment="1">
      <alignment wrapText="1"/>
    </xf>
    <xf numFmtId="3" fontId="0" fillId="0" borderId="3" xfId="0" applyNumberFormat="1" applyFont="1" applyFill="1" applyBorder="1" applyAlignment="1">
      <alignment horizontal="left" wrapText="1"/>
    </xf>
    <xf numFmtId="3" fontId="0" fillId="0" borderId="11" xfId="0" applyNumberFormat="1" applyFont="1" applyFill="1" applyBorder="1" applyAlignment="1">
      <alignment horizontal="left" wrapText="1"/>
    </xf>
    <xf numFmtId="3" fontId="0" fillId="0" borderId="13" xfId="0" applyNumberFormat="1" applyFont="1" applyFill="1" applyBorder="1" applyAlignment="1">
      <alignment horizontal="left" wrapText="1"/>
    </xf>
    <xf numFmtId="3" fontId="0" fillId="0" borderId="0" xfId="0" applyNumberFormat="1" applyFont="1" applyFill="1" applyBorder="1" applyAlignment="1">
      <alignment horizontal="left" wrapText="1"/>
    </xf>
    <xf numFmtId="0" fontId="0" fillId="0" borderId="0" xfId="0" applyFont="1" applyFill="1" applyBorder="1" applyAlignment="1">
      <alignment horizontal="left" wrapText="1"/>
    </xf>
    <xf numFmtId="0" fontId="0" fillId="0" borderId="3" xfId="0" applyFont="1" applyFill="1" applyBorder="1" applyAlignment="1">
      <alignment horizontal="left"/>
    </xf>
    <xf numFmtId="0" fontId="0" fillId="0" borderId="0" xfId="0" applyFont="1" applyFill="1" applyBorder="1" applyAlignment="1">
      <alignment horizontal="right"/>
    </xf>
    <xf numFmtId="0" fontId="3" fillId="0" borderId="0" xfId="0" applyFont="1" applyFill="1" applyBorder="1" applyAlignment="1">
      <alignment horizontal="right"/>
    </xf>
    <xf numFmtId="0" fontId="3" fillId="0" borderId="0" xfId="0" applyFont="1" applyFill="1" applyAlignment="1">
      <alignment wrapText="1"/>
    </xf>
    <xf numFmtId="0" fontId="4" fillId="0" borderId="0" xfId="0" applyFont="1" applyFill="1" applyAlignment="1">
      <alignment wrapText="1"/>
    </xf>
    <xf numFmtId="3" fontId="5" fillId="0" borderId="3" xfId="0" applyNumberFormat="1" applyFont="1" applyFill="1" applyBorder="1" applyAlignment="1">
      <alignment horizontal="center" textRotation="90" wrapText="1"/>
    </xf>
    <xf numFmtId="3" fontId="5" fillId="0" borderId="11" xfId="0" applyNumberFormat="1" applyFont="1" applyFill="1" applyBorder="1" applyAlignment="1">
      <alignment horizontal="center" textRotation="90"/>
    </xf>
    <xf numFmtId="3" fontId="5" fillId="0" borderId="11" xfId="0" applyNumberFormat="1" applyFont="1" applyFill="1" applyBorder="1" applyAlignment="1">
      <alignment horizontal="center" textRotation="90" wrapText="1"/>
    </xf>
    <xf numFmtId="0" fontId="0" fillId="0" borderId="0" xfId="0" applyFont="1" applyFill="1" applyAlignment="1">
      <alignment horizontal="left" wrapText="1"/>
    </xf>
    <xf numFmtId="0" fontId="4" fillId="0" borderId="0" xfId="0" applyFont="1" applyFill="1" applyAlignment="1">
      <alignment vertical="center" wrapText="1"/>
    </xf>
    <xf numFmtId="0" fontId="4" fillId="0" borderId="0" xfId="0" applyFont="1" applyAlignment="1">
      <alignment horizontal="left" wrapText="1"/>
    </xf>
    <xf numFmtId="0" fontId="4" fillId="0" borderId="0" xfId="0" applyFont="1" applyAlignment="1">
      <alignment vertical="center" wrapText="1"/>
    </xf>
    <xf numFmtId="0" fontId="5" fillId="0" borderId="0" xfId="0" applyFont="1" applyFill="1" applyAlignment="1">
      <alignment/>
    </xf>
    <xf numFmtId="0" fontId="6" fillId="0" borderId="0" xfId="0" applyFont="1" applyFill="1" applyAlignment="1">
      <alignment/>
    </xf>
    <xf numFmtId="0" fontId="6" fillId="0" borderId="3" xfId="0" applyFont="1" applyFill="1" applyBorder="1" applyAlignment="1">
      <alignment horizontal="center" vertical="center"/>
    </xf>
    <xf numFmtId="0" fontId="3" fillId="0" borderId="0" xfId="0" applyFont="1" applyFill="1" applyAlignment="1">
      <alignment/>
    </xf>
    <xf numFmtId="3" fontId="8" fillId="0" borderId="14" xfId="0" applyNumberFormat="1" applyFont="1" applyFill="1" applyBorder="1" applyAlignment="1">
      <alignment wrapText="1"/>
    </xf>
    <xf numFmtId="0" fontId="6" fillId="0" borderId="3" xfId="0" applyFont="1" applyBorder="1" applyAlignment="1">
      <alignment horizontal="center" vertical="center"/>
    </xf>
    <xf numFmtId="3" fontId="5" fillId="0" borderId="3" xfId="0" applyNumberFormat="1" applyFont="1" applyFill="1" applyBorder="1" applyAlignment="1">
      <alignment wrapText="1"/>
    </xf>
    <xf numFmtId="3" fontId="5" fillId="0" borderId="3" xfId="0" applyNumberFormat="1" applyFont="1" applyFill="1" applyBorder="1" applyAlignment="1">
      <alignment horizontal="left" wrapText="1"/>
    </xf>
    <xf numFmtId="3" fontId="5" fillId="0" borderId="3" xfId="0" applyNumberFormat="1" applyFont="1" applyFill="1" applyBorder="1" applyAlignment="1">
      <alignment horizontal="left"/>
    </xf>
    <xf numFmtId="3" fontId="5" fillId="0" borderId="0" xfId="0" applyNumberFormat="1" applyFont="1" applyFill="1" applyBorder="1" applyAlignment="1">
      <alignment horizontal="right"/>
    </xf>
    <xf numFmtId="3" fontId="5" fillId="0" borderId="0" xfId="0" applyNumberFormat="1" applyFont="1" applyFill="1" applyAlignment="1">
      <alignment horizontal="right"/>
    </xf>
    <xf numFmtId="3" fontId="5" fillId="0" borderId="0" xfId="0" applyNumberFormat="1" applyFont="1" applyAlignment="1">
      <alignment horizontal="right"/>
    </xf>
    <xf numFmtId="3" fontId="17" fillId="0" borderId="0" xfId="0" applyNumberFormat="1" applyFont="1" applyFill="1" applyAlignment="1">
      <alignment horizontal="right" wrapText="1"/>
    </xf>
    <xf numFmtId="3" fontId="5" fillId="0" borderId="0" xfId="0" applyNumberFormat="1" applyFont="1" applyFill="1" applyAlignment="1">
      <alignment horizontal="right" wrapText="1"/>
    </xf>
    <xf numFmtId="3" fontId="19" fillId="0" borderId="3" xfId="0" applyNumberFormat="1" applyFont="1" applyFill="1" applyBorder="1" applyAlignment="1">
      <alignment/>
    </xf>
    <xf numFmtId="3" fontId="19" fillId="0" borderId="3" xfId="59" applyNumberFormat="1" applyFont="1" applyFill="1" applyBorder="1">
      <alignment/>
      <protection/>
    </xf>
    <xf numFmtId="3" fontId="19" fillId="0" borderId="0" xfId="0" applyNumberFormat="1" applyFont="1" applyFill="1" applyAlignment="1">
      <alignment/>
    </xf>
    <xf numFmtId="3" fontId="19" fillId="0" borderId="3" xfId="0" applyNumberFormat="1" applyFont="1" applyBorder="1" applyAlignment="1">
      <alignment/>
    </xf>
    <xf numFmtId="0" fontId="8" fillId="10" borderId="14" xfId="0" applyFont="1" applyFill="1" applyBorder="1" applyAlignment="1">
      <alignment horizontal="left" wrapText="1" readingOrder="1"/>
    </xf>
    <xf numFmtId="3" fontId="8" fillId="10" borderId="14" xfId="0" applyNumberFormat="1" applyFont="1" applyFill="1" applyBorder="1" applyAlignment="1">
      <alignment horizontal="left" wrapText="1"/>
    </xf>
    <xf numFmtId="0" fontId="8" fillId="10" borderId="14" xfId="0" applyFont="1" applyFill="1" applyBorder="1" applyAlignment="1">
      <alignment horizontal="left" wrapText="1"/>
    </xf>
    <xf numFmtId="3" fontId="19" fillId="0" borderId="11" xfId="0" applyNumberFormat="1" applyFont="1" applyFill="1" applyBorder="1" applyAlignment="1">
      <alignment/>
    </xf>
    <xf numFmtId="3" fontId="20" fillId="10" borderId="14" xfId="0" applyNumberFormat="1" applyFont="1" applyFill="1" applyBorder="1" applyAlignment="1">
      <alignment horizontal="left" wrapText="1"/>
    </xf>
    <xf numFmtId="3" fontId="19" fillId="34" borderId="3" xfId="0" applyNumberFormat="1" applyFont="1" applyFill="1" applyBorder="1" applyAlignment="1">
      <alignment/>
    </xf>
    <xf numFmtId="3" fontId="19" fillId="0" borderId="15" xfId="0" applyNumberFormat="1" applyFont="1" applyFill="1" applyBorder="1" applyAlignment="1">
      <alignment/>
    </xf>
    <xf numFmtId="3" fontId="19" fillId="34" borderId="11" xfId="0" applyNumberFormat="1" applyFont="1" applyFill="1" applyBorder="1" applyAlignment="1">
      <alignment/>
    </xf>
    <xf numFmtId="3" fontId="19" fillId="0" borderId="3" xfId="0" applyNumberFormat="1" applyFont="1" applyFill="1" applyBorder="1" applyAlignment="1">
      <alignment horizontal="right"/>
    </xf>
    <xf numFmtId="3" fontId="19" fillId="35" borderId="3" xfId="60" applyNumberFormat="1" applyFont="1" applyFill="1" applyBorder="1">
      <alignment/>
      <protection/>
    </xf>
    <xf numFmtId="3" fontId="19" fillId="0" borderId="3" xfId="58" applyNumberFormat="1" applyFont="1" applyFill="1" applyBorder="1">
      <alignment/>
      <protection/>
    </xf>
    <xf numFmtId="3" fontId="19" fillId="0" borderId="15" xfId="0" applyNumberFormat="1" applyFont="1" applyFill="1" applyBorder="1" applyAlignment="1">
      <alignment horizontal="right"/>
    </xf>
    <xf numFmtId="3" fontId="19" fillId="0" borderId="13" xfId="0" applyNumberFormat="1" applyFont="1" applyFill="1" applyBorder="1" applyAlignment="1">
      <alignment horizontal="right"/>
    </xf>
    <xf numFmtId="3" fontId="19" fillId="0" borderId="0" xfId="0" applyNumberFormat="1" applyFont="1" applyFill="1" applyAlignment="1">
      <alignment horizontal="right"/>
    </xf>
    <xf numFmtId="3" fontId="19" fillId="0" borderId="0" xfId="0" applyNumberFormat="1" applyFont="1" applyAlignment="1">
      <alignment horizontal="right"/>
    </xf>
    <xf numFmtId="3" fontId="19" fillId="0" borderId="3" xfId="0" applyNumberFormat="1" applyFont="1" applyBorder="1" applyAlignment="1">
      <alignment horizontal="right"/>
    </xf>
    <xf numFmtId="3" fontId="22" fillId="0" borderId="13" xfId="0" applyNumberFormat="1" applyFont="1" applyFill="1" applyBorder="1" applyAlignment="1">
      <alignment horizontal="right" wrapText="1"/>
    </xf>
    <xf numFmtId="3" fontId="19" fillId="0" borderId="3" xfId="59" applyNumberFormat="1" applyFont="1" applyFill="1" applyBorder="1" applyAlignment="1">
      <alignment horizontal="right"/>
      <protection/>
    </xf>
    <xf numFmtId="3" fontId="19" fillId="0" borderId="0" xfId="0" applyNumberFormat="1" applyFont="1" applyFill="1" applyBorder="1" applyAlignment="1">
      <alignment horizontal="right"/>
    </xf>
    <xf numFmtId="3" fontId="19" fillId="35" borderId="3" xfId="61" applyNumberFormat="1" applyFont="1" applyFill="1" applyBorder="1">
      <alignment/>
      <protection/>
    </xf>
    <xf numFmtId="3" fontId="19" fillId="0" borderId="3" xfId="58" applyNumberFormat="1" applyFont="1" applyFill="1" applyBorder="1" applyAlignment="1">
      <alignment horizontal="right"/>
      <protection/>
    </xf>
    <xf numFmtId="3" fontId="19" fillId="0" borderId="3" xfId="58" applyNumberFormat="1" applyFont="1" applyBorder="1" applyAlignment="1">
      <alignment horizontal="right" vertical="center"/>
      <protection/>
    </xf>
    <xf numFmtId="3" fontId="19" fillId="34" borderId="11" xfId="0" applyNumberFormat="1" applyFont="1" applyFill="1" applyBorder="1" applyAlignment="1">
      <alignment horizontal="right"/>
    </xf>
    <xf numFmtId="3" fontId="19" fillId="0" borderId="11" xfId="58" applyNumberFormat="1" applyFont="1" applyBorder="1" applyAlignment="1">
      <alignment horizontal="right"/>
      <protection/>
    </xf>
    <xf numFmtId="3" fontId="19" fillId="34" borderId="3" xfId="0" applyNumberFormat="1" applyFont="1" applyFill="1" applyBorder="1" applyAlignment="1">
      <alignment horizontal="right"/>
    </xf>
    <xf numFmtId="3" fontId="19" fillId="0" borderId="3" xfId="58" applyNumberFormat="1" applyFont="1" applyBorder="1" applyAlignment="1">
      <alignment horizontal="right"/>
      <protection/>
    </xf>
    <xf numFmtId="3" fontId="19" fillId="0" borderId="0" xfId="0" applyNumberFormat="1" applyFont="1" applyFill="1" applyBorder="1" applyAlignment="1">
      <alignment/>
    </xf>
    <xf numFmtId="3" fontId="22" fillId="10" borderId="13" xfId="0" applyNumberFormat="1" applyFont="1" applyFill="1" applyBorder="1" applyAlignment="1">
      <alignment horizontal="left" wrapText="1"/>
    </xf>
    <xf numFmtId="3" fontId="22" fillId="10" borderId="16" xfId="0" applyNumberFormat="1" applyFont="1" applyFill="1" applyBorder="1" applyAlignment="1">
      <alignment horizontal="left" wrapText="1"/>
    </xf>
    <xf numFmtId="3" fontId="19" fillId="0" borderId="16" xfId="48" applyNumberFormat="1" applyFont="1" applyFill="1" applyBorder="1" applyAlignment="1">
      <alignment horizontal="right" vertical="center"/>
      <protection/>
    </xf>
    <xf numFmtId="3" fontId="19" fillId="0" borderId="12" xfId="0" applyNumberFormat="1" applyFont="1" applyFill="1" applyBorder="1" applyAlignment="1">
      <alignment/>
    </xf>
    <xf numFmtId="3" fontId="58" fillId="0" borderId="17" xfId="0" applyNumberFormat="1" applyFont="1" applyBorder="1" applyAlignment="1">
      <alignment/>
    </xf>
    <xf numFmtId="3" fontId="22" fillId="10" borderId="13" xfId="0" applyNumberFormat="1" applyFont="1" applyFill="1" applyBorder="1" applyAlignment="1">
      <alignment horizontal="left" wrapText="1" readingOrder="1"/>
    </xf>
    <xf numFmtId="3" fontId="22" fillId="10" borderId="16" xfId="0" applyNumberFormat="1" applyFont="1" applyFill="1" applyBorder="1" applyAlignment="1">
      <alignment horizontal="left" wrapText="1" readingOrder="1"/>
    </xf>
    <xf numFmtId="3" fontId="19" fillId="0" borderId="16" xfId="48" applyNumberFormat="1" applyFont="1" applyFill="1" applyBorder="1" applyAlignment="1">
      <alignment horizontal="right"/>
      <protection/>
    </xf>
    <xf numFmtId="0" fontId="8" fillId="10" borderId="14" xfId="0" applyFont="1" applyFill="1" applyBorder="1" applyAlignment="1">
      <alignment horizontal="left" wrapText="1" readingOrder="1"/>
    </xf>
    <xf numFmtId="0" fontId="8" fillId="10" borderId="14" xfId="0" applyFont="1" applyFill="1" applyBorder="1" applyAlignment="1">
      <alignment horizontal="left" wrapText="1"/>
    </xf>
    <xf numFmtId="3" fontId="8" fillId="10" borderId="14" xfId="0" applyNumberFormat="1" applyFont="1" applyFill="1" applyBorder="1" applyAlignment="1">
      <alignment horizontal="left" wrapText="1"/>
    </xf>
    <xf numFmtId="0" fontId="8" fillId="10" borderId="14" xfId="0" applyNumberFormat="1" applyFont="1" applyFill="1" applyBorder="1" applyAlignment="1">
      <alignment horizontal="left" wrapText="1"/>
    </xf>
    <xf numFmtId="3" fontId="8" fillId="10" borderId="14" xfId="0" applyNumberFormat="1" applyFont="1" applyFill="1" applyBorder="1" applyAlignment="1">
      <alignment horizontal="left" wrapText="1" readingOrder="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1.STATISTIKA NAUJA-DARBINE" xfId="59"/>
    <cellStyle name="Normal_Sheet1" xfId="60"/>
    <cellStyle name="Normal_Sheet1_1" xfId="61"/>
    <cellStyle name="Note" xfId="62"/>
    <cellStyle name="Output" xfId="63"/>
    <cellStyle name="Percent" xfId="64"/>
    <cellStyle name="Style 1"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83"/>
  <sheetViews>
    <sheetView showGridLines="0" tabSelected="1" zoomScale="70" zoomScaleNormal="70" zoomScaleSheetLayoutView="75" zoomScalePageLayoutView="0" workbookViewId="0" topLeftCell="A1">
      <selection activeCell="B6" sqref="B6:L68"/>
    </sheetView>
  </sheetViews>
  <sheetFormatPr defaultColWidth="9.140625" defaultRowHeight="12.75"/>
  <cols>
    <col min="1" max="1" width="63.140625" style="23" customWidth="1"/>
    <col min="2" max="5" width="13.57421875" style="55" customWidth="1"/>
    <col min="6" max="8" width="13.8515625" style="55" customWidth="1"/>
    <col min="9" max="9" width="15.00390625" style="56" customWidth="1"/>
    <col min="10" max="12" width="13.8515625" style="55" customWidth="1"/>
    <col min="13" max="13" width="14.8515625" style="55" bestFit="1" customWidth="1"/>
    <col min="14" max="16384" width="9.140625" style="23" customWidth="1"/>
  </cols>
  <sheetData>
    <row r="1" spans="2:13" s="45" customFormat="1" ht="15">
      <c r="B1" s="55"/>
      <c r="C1" s="55"/>
      <c r="D1" s="55"/>
      <c r="E1" s="55"/>
      <c r="F1" s="55"/>
      <c r="G1" s="55"/>
      <c r="H1" s="55"/>
      <c r="I1" s="56"/>
      <c r="J1" s="55"/>
      <c r="K1" s="55"/>
      <c r="L1" s="55"/>
      <c r="M1" s="55"/>
    </row>
    <row r="2" spans="1:13" s="45" customFormat="1" ht="15.75">
      <c r="A2" s="46"/>
      <c r="B2" s="55" t="s">
        <v>119</v>
      </c>
      <c r="C2" s="55"/>
      <c r="D2" s="55"/>
      <c r="E2" s="55"/>
      <c r="F2" s="55"/>
      <c r="G2" s="55"/>
      <c r="H2" s="55"/>
      <c r="I2" s="56"/>
      <c r="J2" s="55"/>
      <c r="K2" s="55"/>
      <c r="L2" s="55"/>
      <c r="M2" s="55"/>
    </row>
    <row r="3" spans="1:13" s="45" customFormat="1" ht="15.75">
      <c r="A3" s="46"/>
      <c r="B3" s="55" t="s">
        <v>129</v>
      </c>
      <c r="C3" s="55"/>
      <c r="D3" s="55"/>
      <c r="E3" s="55"/>
      <c r="F3" s="55"/>
      <c r="G3" s="55"/>
      <c r="H3" s="55"/>
      <c r="I3" s="56"/>
      <c r="J3" s="55"/>
      <c r="K3" s="55"/>
      <c r="L3" s="55"/>
      <c r="M3" s="55"/>
    </row>
    <row r="5" spans="1:13" ht="132">
      <c r="A5" s="47" t="s">
        <v>120</v>
      </c>
      <c r="B5" s="39" t="s">
        <v>26</v>
      </c>
      <c r="C5" s="39" t="s">
        <v>128</v>
      </c>
      <c r="D5" s="40" t="s">
        <v>58</v>
      </c>
      <c r="E5" s="40" t="s">
        <v>27</v>
      </c>
      <c r="F5" s="40" t="s">
        <v>28</v>
      </c>
      <c r="G5" s="40" t="s">
        <v>29</v>
      </c>
      <c r="H5" s="40" t="s">
        <v>59</v>
      </c>
      <c r="I5" s="38" t="s">
        <v>123</v>
      </c>
      <c r="J5" s="40" t="s">
        <v>30</v>
      </c>
      <c r="K5" s="40" t="s">
        <v>31</v>
      </c>
      <c r="L5" s="38" t="s">
        <v>32</v>
      </c>
      <c r="M5" s="38" t="s">
        <v>124</v>
      </c>
    </row>
    <row r="6" spans="1:13" ht="14.25">
      <c r="A6" s="22" t="s">
        <v>3</v>
      </c>
      <c r="B6" s="68">
        <v>715250</v>
      </c>
      <c r="C6" s="59">
        <v>81954</v>
      </c>
      <c r="D6" s="62">
        <v>147953</v>
      </c>
      <c r="E6" s="92">
        <v>834838</v>
      </c>
      <c r="F6" s="60">
        <v>35761</v>
      </c>
      <c r="G6" s="60">
        <v>931331</v>
      </c>
      <c r="H6" s="68">
        <v>2558089</v>
      </c>
      <c r="I6" s="60">
        <v>2404140</v>
      </c>
      <c r="J6" s="59">
        <v>90637</v>
      </c>
      <c r="K6" s="59">
        <v>167414</v>
      </c>
      <c r="L6" s="62">
        <v>90479</v>
      </c>
      <c r="M6" s="71">
        <f aca="true" t="shared" si="0" ref="M6:M31">SUM(B6:L6)</f>
        <v>8057846</v>
      </c>
    </row>
    <row r="7" spans="1:13" ht="14.25">
      <c r="A7" s="22" t="s">
        <v>5</v>
      </c>
      <c r="B7" s="68">
        <v>3837664</v>
      </c>
      <c r="C7" s="59">
        <v>664671</v>
      </c>
      <c r="D7" s="62">
        <v>3527135</v>
      </c>
      <c r="E7" s="92">
        <v>9011789</v>
      </c>
      <c r="F7" s="60">
        <v>493842</v>
      </c>
      <c r="G7" s="60">
        <v>7157687</v>
      </c>
      <c r="H7" s="72">
        <v>15701206</v>
      </c>
      <c r="I7" s="60">
        <v>11798377</v>
      </c>
      <c r="J7" s="73">
        <v>1889196</v>
      </c>
      <c r="K7" s="59">
        <v>840542</v>
      </c>
      <c r="L7" s="62">
        <v>1866381</v>
      </c>
      <c r="M7" s="71">
        <f t="shared" si="0"/>
        <v>56788490</v>
      </c>
    </row>
    <row r="8" spans="1:13" ht="14.25">
      <c r="A8" s="22" t="s">
        <v>23</v>
      </c>
      <c r="B8" s="68">
        <v>16031</v>
      </c>
      <c r="C8" s="59">
        <v>0</v>
      </c>
      <c r="D8" s="62">
        <v>15977</v>
      </c>
      <c r="E8" s="92">
        <v>14796</v>
      </c>
      <c r="F8" s="60">
        <v>17</v>
      </c>
      <c r="G8" s="60">
        <v>0</v>
      </c>
      <c r="H8" s="72">
        <v>153256</v>
      </c>
      <c r="I8" s="60">
        <v>0</v>
      </c>
      <c r="J8" s="73">
        <v>14534</v>
      </c>
      <c r="K8" s="59">
        <v>0</v>
      </c>
      <c r="L8" s="62">
        <v>34207</v>
      </c>
      <c r="M8" s="71">
        <f t="shared" si="0"/>
        <v>248818</v>
      </c>
    </row>
    <row r="9" spans="1:13" ht="14.25">
      <c r="A9" s="22" t="s">
        <v>21</v>
      </c>
      <c r="B9" s="68">
        <v>1399</v>
      </c>
      <c r="C9" s="59">
        <v>0</v>
      </c>
      <c r="D9" s="62">
        <v>0</v>
      </c>
      <c r="E9" s="92">
        <v>43714</v>
      </c>
      <c r="F9" s="60">
        <v>1723</v>
      </c>
      <c r="G9" s="60">
        <v>0</v>
      </c>
      <c r="H9" s="72">
        <v>30370</v>
      </c>
      <c r="I9" s="60">
        <v>6959</v>
      </c>
      <c r="J9" s="73">
        <v>45431</v>
      </c>
      <c r="K9" s="59">
        <v>0</v>
      </c>
      <c r="L9" s="62">
        <v>134065</v>
      </c>
      <c r="M9" s="71">
        <f t="shared" si="0"/>
        <v>263661</v>
      </c>
    </row>
    <row r="10" spans="1:13" ht="14.25">
      <c r="A10" s="22" t="s">
        <v>33</v>
      </c>
      <c r="B10" s="68">
        <v>408241</v>
      </c>
      <c r="C10" s="59">
        <v>0</v>
      </c>
      <c r="D10" s="62">
        <v>0</v>
      </c>
      <c r="E10" s="92">
        <v>498605</v>
      </c>
      <c r="F10" s="60">
        <v>15023</v>
      </c>
      <c r="G10" s="69">
        <v>415428</v>
      </c>
      <c r="H10" s="72">
        <v>311138</v>
      </c>
      <c r="I10" s="60">
        <v>394141</v>
      </c>
      <c r="J10" s="73">
        <v>128479</v>
      </c>
      <c r="K10" s="59">
        <v>0</v>
      </c>
      <c r="L10" s="62">
        <v>223653</v>
      </c>
      <c r="M10" s="71">
        <f t="shared" si="0"/>
        <v>2394708</v>
      </c>
    </row>
    <row r="11" spans="1:13" ht="14.25">
      <c r="A11" s="22" t="s">
        <v>6</v>
      </c>
      <c r="B11" s="68">
        <v>98136</v>
      </c>
      <c r="C11" s="59">
        <v>1716</v>
      </c>
      <c r="D11" s="62">
        <v>29157</v>
      </c>
      <c r="E11" s="92">
        <v>380296</v>
      </c>
      <c r="F11" s="60">
        <v>0</v>
      </c>
      <c r="G11" s="60">
        <v>366863</v>
      </c>
      <c r="H11" s="72">
        <v>464122</v>
      </c>
      <c r="I11" s="60">
        <v>81747</v>
      </c>
      <c r="J11" s="73">
        <v>82019</v>
      </c>
      <c r="K11" s="59">
        <v>4202</v>
      </c>
      <c r="L11" s="62">
        <v>35354</v>
      </c>
      <c r="M11" s="71">
        <f t="shared" si="0"/>
        <v>1543612</v>
      </c>
    </row>
    <row r="12" spans="1:13" ht="14.25">
      <c r="A12" s="22" t="s">
        <v>7</v>
      </c>
      <c r="B12" s="68">
        <v>41262</v>
      </c>
      <c r="C12" s="59">
        <v>2277</v>
      </c>
      <c r="D12" s="62">
        <v>11667</v>
      </c>
      <c r="E12" s="92">
        <v>277144</v>
      </c>
      <c r="F12" s="60">
        <v>12601</v>
      </c>
      <c r="G12" s="60">
        <v>35330</v>
      </c>
      <c r="H12" s="72">
        <v>258150</v>
      </c>
      <c r="I12" s="60">
        <v>507498</v>
      </c>
      <c r="J12" s="73">
        <v>4706</v>
      </c>
      <c r="K12" s="59">
        <v>-4</v>
      </c>
      <c r="L12" s="62">
        <v>2347</v>
      </c>
      <c r="M12" s="71">
        <f t="shared" si="0"/>
        <v>1152978</v>
      </c>
    </row>
    <row r="13" spans="1:13" ht="14.25">
      <c r="A13" s="22" t="s">
        <v>8</v>
      </c>
      <c r="B13" s="59">
        <v>425448</v>
      </c>
      <c r="C13" s="59">
        <v>592</v>
      </c>
      <c r="D13" s="62">
        <v>101284</v>
      </c>
      <c r="E13" s="92">
        <v>498666</v>
      </c>
      <c r="F13" s="60">
        <v>22801</v>
      </c>
      <c r="G13" s="60">
        <v>415428</v>
      </c>
      <c r="H13" s="72">
        <v>293631</v>
      </c>
      <c r="I13" s="60">
        <v>399381</v>
      </c>
      <c r="J13" s="73">
        <v>128496</v>
      </c>
      <c r="K13" s="59">
        <v>0</v>
      </c>
      <c r="L13" s="62">
        <v>239525</v>
      </c>
      <c r="M13" s="71">
        <f t="shared" si="0"/>
        <v>2525252</v>
      </c>
    </row>
    <row r="14" spans="1:13" ht="14.25">
      <c r="A14" s="22" t="s">
        <v>9</v>
      </c>
      <c r="B14" s="68">
        <v>2569280</v>
      </c>
      <c r="C14" s="59">
        <v>202685</v>
      </c>
      <c r="D14" s="62">
        <v>1103116</v>
      </c>
      <c r="E14" s="92">
        <v>3875458</v>
      </c>
      <c r="F14" s="60">
        <v>369697</v>
      </c>
      <c r="G14" s="60">
        <v>3379712</v>
      </c>
      <c r="H14" s="72">
        <v>7406755</v>
      </c>
      <c r="I14" s="60">
        <v>4390572</v>
      </c>
      <c r="J14" s="73">
        <v>1479951</v>
      </c>
      <c r="K14" s="59">
        <v>826623</v>
      </c>
      <c r="L14" s="62">
        <v>1473504</v>
      </c>
      <c r="M14" s="71">
        <f t="shared" si="0"/>
        <v>27077353</v>
      </c>
    </row>
    <row r="15" spans="1:13" ht="14.25">
      <c r="A15" s="22" t="s">
        <v>10</v>
      </c>
      <c r="B15" s="68">
        <v>703538</v>
      </c>
      <c r="C15" s="59">
        <v>457401</v>
      </c>
      <c r="D15" s="62">
        <v>2281911</v>
      </c>
      <c r="E15" s="92">
        <v>3980225</v>
      </c>
      <c r="F15" s="60">
        <v>88743</v>
      </c>
      <c r="G15" s="60">
        <v>2960354</v>
      </c>
      <c r="H15" s="72">
        <v>7278548</v>
      </c>
      <c r="I15" s="60">
        <v>6419179</v>
      </c>
      <c r="J15" s="73">
        <v>194024</v>
      </c>
      <c r="K15" s="59">
        <v>9721</v>
      </c>
      <c r="L15" s="62">
        <v>115651</v>
      </c>
      <c r="M15" s="71">
        <f t="shared" si="0"/>
        <v>24489295</v>
      </c>
    </row>
    <row r="16" spans="1:13" ht="14.25">
      <c r="A16" s="22" t="s">
        <v>11</v>
      </c>
      <c r="B16" s="68">
        <v>1870960</v>
      </c>
      <c r="C16" s="59">
        <v>117532</v>
      </c>
      <c r="D16" s="62">
        <v>655860</v>
      </c>
      <c r="E16" s="92">
        <v>528769</v>
      </c>
      <c r="F16" s="60">
        <v>190897</v>
      </c>
      <c r="G16" s="60">
        <v>40155</v>
      </c>
      <c r="H16" s="68">
        <v>1702798</v>
      </c>
      <c r="I16" s="60">
        <v>1845401</v>
      </c>
      <c r="J16" s="59">
        <v>395599</v>
      </c>
      <c r="K16" s="59">
        <v>0</v>
      </c>
      <c r="L16" s="62">
        <v>1465048</v>
      </c>
      <c r="M16" s="71">
        <f t="shared" si="0"/>
        <v>8813019</v>
      </c>
    </row>
    <row r="17" spans="1:13" ht="14.25">
      <c r="A17" s="22" t="s">
        <v>12</v>
      </c>
      <c r="B17" s="68">
        <v>525828</v>
      </c>
      <c r="C17" s="59">
        <v>1229</v>
      </c>
      <c r="D17" s="62">
        <v>4512</v>
      </c>
      <c r="E17" s="92">
        <v>59646</v>
      </c>
      <c r="F17" s="60">
        <v>11450</v>
      </c>
      <c r="G17" s="60">
        <v>34528</v>
      </c>
      <c r="H17" s="68">
        <v>119810</v>
      </c>
      <c r="I17" s="60">
        <v>196540</v>
      </c>
      <c r="J17" s="59">
        <v>19064</v>
      </c>
      <c r="K17" s="59">
        <v>0</v>
      </c>
      <c r="L17" s="62">
        <v>286587</v>
      </c>
      <c r="M17" s="71">
        <f t="shared" si="0"/>
        <v>1259194</v>
      </c>
    </row>
    <row r="18" spans="1:13" s="48" customFormat="1" ht="14.25">
      <c r="A18" s="25" t="s">
        <v>16</v>
      </c>
      <c r="B18" s="68">
        <v>8093083</v>
      </c>
      <c r="C18" s="59">
        <v>923007</v>
      </c>
      <c r="D18" s="62">
        <v>4864510</v>
      </c>
      <c r="E18" s="92">
        <v>11118303</v>
      </c>
      <c r="F18" s="60">
        <v>804655</v>
      </c>
      <c r="G18" s="60">
        <v>8284148</v>
      </c>
      <c r="H18" s="72">
        <v>21515515</v>
      </c>
      <c r="I18" s="60">
        <v>17223125</v>
      </c>
      <c r="J18" s="73">
        <v>2555200</v>
      </c>
      <c r="K18" s="59">
        <v>1052176</v>
      </c>
      <c r="L18" s="62">
        <v>4494910</v>
      </c>
      <c r="M18" s="71">
        <f t="shared" si="0"/>
        <v>80928632</v>
      </c>
    </row>
    <row r="19" spans="1:13" ht="14.25">
      <c r="A19" s="22" t="s">
        <v>13</v>
      </c>
      <c r="B19" s="68">
        <v>504842</v>
      </c>
      <c r="C19" s="59">
        <v>185336</v>
      </c>
      <c r="D19" s="62">
        <v>1633022</v>
      </c>
      <c r="E19" s="92">
        <v>5057699</v>
      </c>
      <c r="F19" s="60">
        <v>31093</v>
      </c>
      <c r="G19" s="60">
        <v>6474546</v>
      </c>
      <c r="H19" s="68">
        <v>8636144</v>
      </c>
      <c r="I19" s="60">
        <v>1682605</v>
      </c>
      <c r="J19" s="59">
        <v>123842</v>
      </c>
      <c r="K19" s="59">
        <v>535943</v>
      </c>
      <c r="L19" s="62">
        <v>71703</v>
      </c>
      <c r="M19" s="71">
        <f t="shared" si="0"/>
        <v>24936775</v>
      </c>
    </row>
    <row r="20" spans="1:13" ht="25.5">
      <c r="A20" s="26" t="s">
        <v>22</v>
      </c>
      <c r="B20" s="68">
        <v>0</v>
      </c>
      <c r="C20" s="59">
        <v>149026</v>
      </c>
      <c r="D20" s="62">
        <v>1431111</v>
      </c>
      <c r="E20" s="97">
        <v>4831645</v>
      </c>
      <c r="F20" s="60">
        <v>0</v>
      </c>
      <c r="G20" s="60">
        <v>6386240</v>
      </c>
      <c r="H20" s="68">
        <v>7738168</v>
      </c>
      <c r="I20" s="59">
        <v>1586939</v>
      </c>
      <c r="J20" s="59">
        <v>0</v>
      </c>
      <c r="K20" s="59">
        <v>106</v>
      </c>
      <c r="L20" s="62">
        <v>0</v>
      </c>
      <c r="M20" s="71">
        <f t="shared" si="0"/>
        <v>22123235</v>
      </c>
    </row>
    <row r="21" spans="1:13" ht="14.25">
      <c r="A21" s="22" t="s">
        <v>14</v>
      </c>
      <c r="B21" s="68">
        <v>0</v>
      </c>
      <c r="C21" s="59">
        <v>0</v>
      </c>
      <c r="D21" s="62">
        <v>25802</v>
      </c>
      <c r="E21" s="92">
        <v>0</v>
      </c>
      <c r="F21" s="60">
        <v>0</v>
      </c>
      <c r="G21" s="60"/>
      <c r="H21" s="68">
        <v>0</v>
      </c>
      <c r="I21" s="60">
        <v>10596</v>
      </c>
      <c r="J21" s="59">
        <v>189335</v>
      </c>
      <c r="K21" s="59"/>
      <c r="L21" s="62">
        <v>4494910</v>
      </c>
      <c r="M21" s="71">
        <f t="shared" si="0"/>
        <v>4720643</v>
      </c>
    </row>
    <row r="22" spans="1:13" ht="14.25">
      <c r="A22" s="22" t="s">
        <v>4</v>
      </c>
      <c r="B22" s="68">
        <v>6108789</v>
      </c>
      <c r="C22" s="59">
        <v>545647</v>
      </c>
      <c r="D22" s="62">
        <v>2986046</v>
      </c>
      <c r="E22" s="92">
        <v>4402028</v>
      </c>
      <c r="F22" s="60">
        <v>574791</v>
      </c>
      <c r="G22" s="60">
        <v>1758226</v>
      </c>
      <c r="H22" s="72">
        <v>9661711</v>
      </c>
      <c r="I22" s="60">
        <v>12552503</v>
      </c>
      <c r="J22" s="59">
        <v>1864313</v>
      </c>
      <c r="K22" s="59">
        <v>494365</v>
      </c>
      <c r="L22" s="62">
        <v>3710899</v>
      </c>
      <c r="M22" s="71">
        <f t="shared" si="0"/>
        <v>44659318</v>
      </c>
    </row>
    <row r="23" spans="1:13" ht="14.25">
      <c r="A23" s="22" t="s">
        <v>36</v>
      </c>
      <c r="B23" s="68">
        <v>150337</v>
      </c>
      <c r="C23" s="59">
        <v>2341</v>
      </c>
      <c r="D23" s="59">
        <v>603405</v>
      </c>
      <c r="E23" s="92">
        <v>691776</v>
      </c>
      <c r="F23" s="60">
        <v>7620</v>
      </c>
      <c r="G23" s="60">
        <v>162798</v>
      </c>
      <c r="H23" s="72">
        <v>370367</v>
      </c>
      <c r="I23" s="60">
        <v>607933</v>
      </c>
      <c r="J23" s="59">
        <v>133468</v>
      </c>
      <c r="K23" s="59">
        <v>125449</v>
      </c>
      <c r="L23" s="62">
        <v>48754</v>
      </c>
      <c r="M23" s="71">
        <f t="shared" si="0"/>
        <v>2904248</v>
      </c>
    </row>
    <row r="24" spans="1:13" ht="14.25">
      <c r="A24" s="22" t="s">
        <v>37</v>
      </c>
      <c r="B24" s="68">
        <v>243380</v>
      </c>
      <c r="C24" s="59">
        <v>989</v>
      </c>
      <c r="D24" s="59">
        <v>87684</v>
      </c>
      <c r="E24" s="92">
        <v>165299</v>
      </c>
      <c r="F24" s="60">
        <v>8792</v>
      </c>
      <c r="G24" s="60">
        <v>2812</v>
      </c>
      <c r="H24" s="72">
        <v>108509</v>
      </c>
      <c r="I24" s="60">
        <v>775238</v>
      </c>
      <c r="J24" s="59">
        <v>158569</v>
      </c>
      <c r="K24" s="59">
        <v>12003</v>
      </c>
      <c r="L24" s="62">
        <v>69494</v>
      </c>
      <c r="M24" s="71">
        <f t="shared" si="0"/>
        <v>1632769</v>
      </c>
    </row>
    <row r="25" spans="1:13" ht="14.25">
      <c r="A25" s="22" t="s">
        <v>38</v>
      </c>
      <c r="B25" s="68">
        <v>127841</v>
      </c>
      <c r="C25" s="59">
        <v>13946</v>
      </c>
      <c r="D25" s="59">
        <v>68439</v>
      </c>
      <c r="E25" s="92">
        <v>54948</v>
      </c>
      <c r="F25" s="60">
        <v>12765</v>
      </c>
      <c r="G25" s="60">
        <v>57059</v>
      </c>
      <c r="H25" s="72">
        <v>382207</v>
      </c>
      <c r="I25" s="60">
        <v>318450</v>
      </c>
      <c r="J25" s="59">
        <v>58413</v>
      </c>
      <c r="K25" s="59">
        <v>2844</v>
      </c>
      <c r="L25" s="62">
        <v>150449</v>
      </c>
      <c r="M25" s="71">
        <f t="shared" si="0"/>
        <v>1247361</v>
      </c>
    </row>
    <row r="26" spans="1:13" ht="14.25">
      <c r="A26" s="22" t="s">
        <v>39</v>
      </c>
      <c r="B26" s="68">
        <v>1443484</v>
      </c>
      <c r="C26" s="59">
        <v>234354</v>
      </c>
      <c r="D26" s="59">
        <v>1453802</v>
      </c>
      <c r="E26" s="92">
        <v>1362844</v>
      </c>
      <c r="F26" s="60">
        <v>95125</v>
      </c>
      <c r="G26" s="60">
        <v>1133747</v>
      </c>
      <c r="H26" s="72">
        <v>3282380</v>
      </c>
      <c r="I26" s="60">
        <v>2440480</v>
      </c>
      <c r="J26" s="59">
        <v>312366</v>
      </c>
      <c r="K26" s="59">
        <v>341682</v>
      </c>
      <c r="L26" s="62">
        <v>686874</v>
      </c>
      <c r="M26" s="71">
        <f t="shared" si="0"/>
        <v>12787138</v>
      </c>
    </row>
    <row r="27" spans="1:13" ht="14.25">
      <c r="A27" s="22" t="s">
        <v>40</v>
      </c>
      <c r="B27" s="68">
        <v>4143747</v>
      </c>
      <c r="C27" s="59">
        <v>294017</v>
      </c>
      <c r="D27" s="62">
        <v>772716</v>
      </c>
      <c r="E27" s="92">
        <v>2127161</v>
      </c>
      <c r="F27" s="60">
        <v>450489</v>
      </c>
      <c r="G27" s="60">
        <v>401810</v>
      </c>
      <c r="H27" s="72">
        <v>5518248</v>
      </c>
      <c r="I27" s="60">
        <v>8410402</v>
      </c>
      <c r="J27" s="93">
        <v>1201497</v>
      </c>
      <c r="K27" s="59">
        <v>12387</v>
      </c>
      <c r="L27" s="62">
        <v>2755328</v>
      </c>
      <c r="M27" s="71">
        <f t="shared" si="0"/>
        <v>26087802</v>
      </c>
    </row>
    <row r="28" spans="1:13" ht="14.25">
      <c r="A28" s="22" t="s">
        <v>15</v>
      </c>
      <c r="B28" s="68">
        <v>159847</v>
      </c>
      <c r="C28" s="59">
        <v>145969</v>
      </c>
      <c r="D28" s="62">
        <v>0</v>
      </c>
      <c r="E28" s="92">
        <v>122422</v>
      </c>
      <c r="F28" s="60">
        <v>8593</v>
      </c>
      <c r="G28" s="60">
        <v>0</v>
      </c>
      <c r="H28" s="68">
        <v>578223</v>
      </c>
      <c r="I28" s="60">
        <v>234443</v>
      </c>
      <c r="J28" s="59">
        <v>5390</v>
      </c>
      <c r="K28" s="59">
        <v>0</v>
      </c>
      <c r="L28" s="62">
        <v>122111</v>
      </c>
      <c r="M28" s="71">
        <f t="shared" si="0"/>
        <v>1376998</v>
      </c>
    </row>
    <row r="29" spans="1:13" s="48" customFormat="1" ht="14.25">
      <c r="A29" s="25" t="s">
        <v>17</v>
      </c>
      <c r="B29" s="68">
        <v>791150</v>
      </c>
      <c r="C29" s="59">
        <v>145969</v>
      </c>
      <c r="D29" s="62">
        <v>32894</v>
      </c>
      <c r="E29" s="92">
        <v>899898</v>
      </c>
      <c r="F29" s="60">
        <v>95919</v>
      </c>
      <c r="G29" s="60">
        <v>0</v>
      </c>
      <c r="H29" s="68">
        <v>1964670</v>
      </c>
      <c r="I29" s="60">
        <v>1998430</v>
      </c>
      <c r="J29" s="59">
        <v>291571</v>
      </c>
      <c r="K29" s="59">
        <v>-38787</v>
      </c>
      <c r="L29" s="62">
        <v>402784</v>
      </c>
      <c r="M29" s="71">
        <f t="shared" si="0"/>
        <v>6584498</v>
      </c>
    </row>
    <row r="30" spans="1:13" ht="14.25">
      <c r="A30" s="22" t="s">
        <v>19</v>
      </c>
      <c r="B30" s="68">
        <v>680943</v>
      </c>
      <c r="C30" s="59">
        <v>286207</v>
      </c>
      <c r="D30" s="62">
        <v>0</v>
      </c>
      <c r="E30" s="92">
        <v>656665</v>
      </c>
      <c r="F30" s="60">
        <v>68875</v>
      </c>
      <c r="G30" s="60">
        <v>0</v>
      </c>
      <c r="H30" s="68">
        <v>1034575</v>
      </c>
      <c r="I30" s="60">
        <v>1640080</v>
      </c>
      <c r="J30" s="59">
        <v>236058</v>
      </c>
      <c r="K30" s="59"/>
      <c r="L30" s="62">
        <v>295824</v>
      </c>
      <c r="M30" s="71">
        <f t="shared" si="0"/>
        <v>4899227</v>
      </c>
    </row>
    <row r="31" spans="1:13" s="48" customFormat="1" ht="14.25">
      <c r="A31" s="25" t="s">
        <v>18</v>
      </c>
      <c r="B31" s="68">
        <v>8093083</v>
      </c>
      <c r="C31" s="59">
        <v>923007</v>
      </c>
      <c r="D31" s="62">
        <v>4864510</v>
      </c>
      <c r="E31" s="92">
        <v>11118303</v>
      </c>
      <c r="F31" s="60">
        <v>804655</v>
      </c>
      <c r="G31" s="60">
        <v>8284148</v>
      </c>
      <c r="H31" s="72">
        <v>21515515</v>
      </c>
      <c r="I31" s="60">
        <v>17223125</v>
      </c>
      <c r="J31" s="59">
        <v>2555200</v>
      </c>
      <c r="K31" s="66">
        <v>1052176</v>
      </c>
      <c r="L31" s="62">
        <v>4494910</v>
      </c>
      <c r="M31" s="71">
        <f t="shared" si="0"/>
        <v>80928632</v>
      </c>
    </row>
    <row r="32" spans="2:13" ht="14.25">
      <c r="B32" s="74"/>
      <c r="C32" s="59"/>
      <c r="D32" s="75"/>
      <c r="E32" s="75"/>
      <c r="F32" s="61"/>
      <c r="G32" s="61"/>
      <c r="H32" s="75"/>
      <c r="I32" s="75"/>
      <c r="J32" s="94"/>
      <c r="K32" s="71"/>
      <c r="L32" s="75"/>
      <c r="M32" s="76"/>
    </row>
    <row r="33" spans="1:13" ht="14.25">
      <c r="A33" s="22" t="s">
        <v>20</v>
      </c>
      <c r="B33" s="68">
        <v>78857</v>
      </c>
      <c r="C33" s="59">
        <v>9515</v>
      </c>
      <c r="D33" s="62">
        <v>0</v>
      </c>
      <c r="E33" s="92">
        <v>509324</v>
      </c>
      <c r="F33" s="59">
        <v>3389</v>
      </c>
      <c r="G33" s="59">
        <v>163172</v>
      </c>
      <c r="H33" s="68">
        <v>543672</v>
      </c>
      <c r="I33" s="60">
        <v>206898</v>
      </c>
      <c r="J33" s="59">
        <v>70060</v>
      </c>
      <c r="K33" s="59">
        <v>236225</v>
      </c>
      <c r="L33" s="59">
        <v>68226</v>
      </c>
      <c r="M33" s="71">
        <f>SUM(B33:L33)</f>
        <v>1889338</v>
      </c>
    </row>
    <row r="34" spans="1:13" ht="14.25">
      <c r="A34" s="27" t="s">
        <v>117</v>
      </c>
      <c r="B34" s="68">
        <v>1533</v>
      </c>
      <c r="C34" s="59">
        <v>1325</v>
      </c>
      <c r="D34" s="62">
        <v>0</v>
      </c>
      <c r="E34" s="92">
        <v>2932</v>
      </c>
      <c r="F34" s="78">
        <v>0</v>
      </c>
      <c r="G34" s="62">
        <v>56664</v>
      </c>
      <c r="H34" s="68">
        <v>118429</v>
      </c>
      <c r="I34" s="60">
        <v>50092</v>
      </c>
      <c r="J34" s="62">
        <v>4197</v>
      </c>
      <c r="K34" s="59">
        <v>38938</v>
      </c>
      <c r="L34" s="59">
        <v>1292</v>
      </c>
      <c r="M34" s="71">
        <f>SUM(B34:L34)</f>
        <v>275402</v>
      </c>
    </row>
    <row r="35" spans="2:13" ht="14.25">
      <c r="B35" s="76"/>
      <c r="C35" s="76"/>
      <c r="D35" s="76"/>
      <c r="E35" s="76"/>
      <c r="F35" s="76"/>
      <c r="G35" s="76"/>
      <c r="H35" s="76"/>
      <c r="I35" s="77"/>
      <c r="J35" s="76"/>
      <c r="K35" s="78"/>
      <c r="L35" s="76"/>
      <c r="M35" s="76"/>
    </row>
    <row r="36" spans="1:13" ht="30.75" customHeight="1">
      <c r="A36" s="64" t="s">
        <v>34</v>
      </c>
      <c r="B36" s="90"/>
      <c r="C36" s="90"/>
      <c r="D36" s="90"/>
      <c r="E36" s="90"/>
      <c r="F36" s="90"/>
      <c r="G36" s="90"/>
      <c r="H36" s="90"/>
      <c r="I36" s="90"/>
      <c r="J36" s="90"/>
      <c r="K36" s="90"/>
      <c r="L36" s="90"/>
      <c r="M36" s="91"/>
    </row>
    <row r="37" spans="1:13" ht="14.25">
      <c r="A37" s="28" t="s">
        <v>25</v>
      </c>
      <c r="B37" s="68">
        <v>881675</v>
      </c>
      <c r="C37" s="59">
        <v>58768.624710000004</v>
      </c>
      <c r="D37" s="78">
        <v>335221</v>
      </c>
      <c r="E37" s="92">
        <v>1055133</v>
      </c>
      <c r="F37" s="60">
        <v>22942</v>
      </c>
      <c r="G37" s="60">
        <v>194254</v>
      </c>
      <c r="H37" s="72">
        <v>2878864</v>
      </c>
      <c r="I37" s="60">
        <v>3770292</v>
      </c>
      <c r="J37" s="73">
        <v>142734</v>
      </c>
      <c r="K37" s="59">
        <v>4070</v>
      </c>
      <c r="L37" s="62">
        <v>358917</v>
      </c>
      <c r="M37" s="71">
        <f>SUM(B37:L37)</f>
        <v>9702870.624710001</v>
      </c>
    </row>
    <row r="38" spans="1:13" ht="14.25">
      <c r="A38" s="28" t="s">
        <v>60</v>
      </c>
      <c r="B38" s="68">
        <v>1200829</v>
      </c>
      <c r="C38" s="59">
        <v>146859.89793</v>
      </c>
      <c r="D38" s="78">
        <v>660584</v>
      </c>
      <c r="E38" s="92">
        <v>1506335</v>
      </c>
      <c r="F38" s="60">
        <v>67043</v>
      </c>
      <c r="G38" s="60">
        <v>773742</v>
      </c>
      <c r="H38" s="72">
        <v>3322801</v>
      </c>
      <c r="I38" s="60">
        <v>2721616</v>
      </c>
      <c r="J38" s="73">
        <v>307235</v>
      </c>
      <c r="K38" s="59">
        <v>115064</v>
      </c>
      <c r="L38" s="62">
        <v>465670</v>
      </c>
      <c r="M38" s="71">
        <f>SUM(B38:L38)</f>
        <v>11287778.89793</v>
      </c>
    </row>
    <row r="39" spans="1:13" ht="33.75" customHeight="1">
      <c r="A39" s="64" t="s">
        <v>35</v>
      </c>
      <c r="B39" s="90"/>
      <c r="C39" s="90"/>
      <c r="D39" s="90"/>
      <c r="E39" s="90"/>
      <c r="F39" s="90"/>
      <c r="G39" s="90"/>
      <c r="H39" s="90"/>
      <c r="I39" s="90"/>
      <c r="J39" s="90"/>
      <c r="K39" s="90"/>
      <c r="L39" s="90"/>
      <c r="M39" s="91"/>
    </row>
    <row r="40" spans="1:13" ht="14.25">
      <c r="A40" s="28" t="s">
        <v>25</v>
      </c>
      <c r="B40" s="68">
        <v>3262072</v>
      </c>
      <c r="C40" s="59">
        <v>235248.54400999998</v>
      </c>
      <c r="D40" s="78">
        <v>437495</v>
      </c>
      <c r="E40" s="92">
        <f>E27-E37</f>
        <v>1072028</v>
      </c>
      <c r="F40" s="60">
        <v>427547</v>
      </c>
      <c r="G40" s="60">
        <v>207556</v>
      </c>
      <c r="H40" s="72">
        <v>2639384</v>
      </c>
      <c r="I40" s="60">
        <v>4640108</v>
      </c>
      <c r="J40" s="73">
        <v>1058763</v>
      </c>
      <c r="K40" s="59">
        <v>8315</v>
      </c>
      <c r="L40" s="62">
        <v>2396411</v>
      </c>
      <c r="M40" s="71">
        <f>SUM(B40:L40)</f>
        <v>16384927.54401</v>
      </c>
    </row>
    <row r="41" spans="1:13" ht="14.25">
      <c r="A41" s="29" t="s">
        <v>60</v>
      </c>
      <c r="B41" s="68">
        <v>602171</v>
      </c>
      <c r="C41" s="59">
        <v>90136.22037</v>
      </c>
      <c r="D41" s="71">
        <v>1484307</v>
      </c>
      <c r="E41" s="92">
        <f>E23+E24+E26-E38-E43</f>
        <v>644644</v>
      </c>
      <c r="F41" s="60">
        <v>44493</v>
      </c>
      <c r="G41" s="60">
        <v>525615</v>
      </c>
      <c r="H41" s="68">
        <v>420575</v>
      </c>
      <c r="I41" s="60">
        <v>466173</v>
      </c>
      <c r="J41" s="73">
        <v>276380</v>
      </c>
      <c r="K41" s="66">
        <v>364070</v>
      </c>
      <c r="L41" s="62">
        <v>335619</v>
      </c>
      <c r="M41" s="71">
        <f>SUM(B41:L41)</f>
        <v>5254183.22037</v>
      </c>
    </row>
    <row r="42" spans="1:13" ht="14.25">
      <c r="A42" s="30"/>
      <c r="B42" s="75"/>
      <c r="C42" s="75"/>
      <c r="D42" s="75"/>
      <c r="E42" s="75"/>
      <c r="F42" s="76"/>
      <c r="G42" s="75"/>
      <c r="H42" s="76"/>
      <c r="I42" s="77"/>
      <c r="J42" s="76"/>
      <c r="K42" s="79"/>
      <c r="L42" s="76"/>
      <c r="M42" s="76"/>
    </row>
    <row r="43" spans="1:13" ht="29.25" customHeight="1">
      <c r="A43" s="16" t="s">
        <v>61</v>
      </c>
      <c r="B43" s="68">
        <v>34201</v>
      </c>
      <c r="C43" s="59">
        <v>687.8816999999999</v>
      </c>
      <c r="D43" s="71">
        <v>0</v>
      </c>
      <c r="E43" s="92">
        <v>68940</v>
      </c>
      <c r="F43" s="80">
        <v>1</v>
      </c>
      <c r="G43" s="71">
        <v>0</v>
      </c>
      <c r="H43" s="72">
        <v>17880</v>
      </c>
      <c r="I43" s="60">
        <v>635864</v>
      </c>
      <c r="J43" s="73">
        <v>20788</v>
      </c>
      <c r="K43" s="71">
        <v>0</v>
      </c>
      <c r="L43" s="62">
        <v>3833</v>
      </c>
      <c r="M43" s="71">
        <f>SUM(B43:L43)</f>
        <v>782194.8817</v>
      </c>
    </row>
    <row r="44" spans="1:13" ht="14.25">
      <c r="A44" s="31"/>
      <c r="B44" s="81"/>
      <c r="C44" s="81"/>
      <c r="D44" s="81"/>
      <c r="E44" s="81"/>
      <c r="F44" s="81"/>
      <c r="G44" s="81"/>
      <c r="H44" s="81"/>
      <c r="I44" s="77"/>
      <c r="J44" s="81"/>
      <c r="K44" s="81"/>
      <c r="L44" s="81"/>
      <c r="M44" s="76"/>
    </row>
    <row r="45" spans="2:13" ht="14.25">
      <c r="B45" s="76"/>
      <c r="C45" s="76"/>
      <c r="D45" s="76"/>
      <c r="E45" s="76"/>
      <c r="F45" s="76"/>
      <c r="G45" s="76"/>
      <c r="H45" s="76"/>
      <c r="I45" s="77"/>
      <c r="J45" s="76"/>
      <c r="K45" s="76"/>
      <c r="L45" s="76"/>
      <c r="M45" s="76"/>
    </row>
    <row r="46" spans="1:13" ht="46.5" customHeight="1">
      <c r="A46" s="63" t="s">
        <v>41</v>
      </c>
      <c r="B46" s="95"/>
      <c r="C46" s="95"/>
      <c r="D46" s="95"/>
      <c r="E46" s="95"/>
      <c r="F46" s="95"/>
      <c r="G46" s="95"/>
      <c r="H46" s="95"/>
      <c r="I46" s="95"/>
      <c r="J46" s="95"/>
      <c r="K46" s="95"/>
      <c r="L46" s="95"/>
      <c r="M46" s="96"/>
    </row>
    <row r="47" spans="1:13" ht="14.25">
      <c r="A47" s="4" t="s">
        <v>0</v>
      </c>
      <c r="B47" s="68">
        <v>167867</v>
      </c>
      <c r="C47" s="59">
        <v>369379.77408658556</v>
      </c>
      <c r="D47" s="78">
        <v>2337584.0020699985</v>
      </c>
      <c r="E47" s="92">
        <v>3161268</v>
      </c>
      <c r="F47" s="59">
        <v>13259</v>
      </c>
      <c r="G47" s="62">
        <v>2465013</v>
      </c>
      <c r="H47" s="82">
        <v>6447740</v>
      </c>
      <c r="I47" s="59">
        <v>5240512.87652</v>
      </c>
      <c r="J47" s="73">
        <v>110794</v>
      </c>
      <c r="K47" s="59">
        <v>9306</v>
      </c>
      <c r="L47" s="62">
        <v>31299</v>
      </c>
      <c r="M47" s="71">
        <f>SUM(B47:L47)</f>
        <v>20354022.652676582</v>
      </c>
    </row>
    <row r="48" spans="1:13" ht="14.25">
      <c r="A48" s="4" t="s">
        <v>42</v>
      </c>
      <c r="B48" s="68">
        <v>94582</v>
      </c>
      <c r="C48" s="59">
        <v>15971.621452619967</v>
      </c>
      <c r="D48" s="78">
        <v>11806.35896</v>
      </c>
      <c r="E48" s="92">
        <v>225033</v>
      </c>
      <c r="F48" s="59">
        <v>3370</v>
      </c>
      <c r="G48" s="62">
        <v>13396</v>
      </c>
      <c r="H48" s="82">
        <v>236728</v>
      </c>
      <c r="I48" s="59">
        <v>480635.94511000003</v>
      </c>
      <c r="J48" s="73">
        <v>13721</v>
      </c>
      <c r="K48" s="59">
        <v>2761</v>
      </c>
      <c r="L48" s="62">
        <v>29857</v>
      </c>
      <c r="M48" s="71">
        <f>SUM(B48:L48)</f>
        <v>1127861.9255226199</v>
      </c>
    </row>
    <row r="49" spans="1:13" ht="14.25">
      <c r="A49" s="4" t="s">
        <v>24</v>
      </c>
      <c r="B49" s="68">
        <v>200137</v>
      </c>
      <c r="C49" s="59">
        <v>32767.69888</v>
      </c>
      <c r="D49" s="78">
        <v>12155.163270000005</v>
      </c>
      <c r="E49" s="92">
        <v>17507</v>
      </c>
      <c r="F49" s="59">
        <v>57</v>
      </c>
      <c r="G49" s="62">
        <v>14394</v>
      </c>
      <c r="H49" s="68">
        <v>88222</v>
      </c>
      <c r="I49" s="59">
        <v>174037.59705</v>
      </c>
      <c r="J49" s="73">
        <v>4241</v>
      </c>
      <c r="K49" s="59">
        <v>559</v>
      </c>
      <c r="L49" s="62">
        <v>1432</v>
      </c>
      <c r="M49" s="71">
        <f>SUM(B49:L49)</f>
        <v>545509.4592</v>
      </c>
    </row>
    <row r="50" spans="1:13" ht="14.25">
      <c r="A50" s="4" t="s">
        <v>43</v>
      </c>
      <c r="B50" s="68">
        <v>305324</v>
      </c>
      <c r="C50" s="59">
        <v>65705.49266079346</v>
      </c>
      <c r="D50" s="78">
        <v>129653.08594999998</v>
      </c>
      <c r="E50" s="92">
        <v>732809</v>
      </c>
      <c r="F50" s="59">
        <v>74413</v>
      </c>
      <c r="G50" s="62">
        <v>553491</v>
      </c>
      <c r="H50" s="82">
        <v>780834</v>
      </c>
      <c r="I50" s="59">
        <v>724701.4604300001</v>
      </c>
      <c r="J50" s="73">
        <v>58610</v>
      </c>
      <c r="K50" s="59">
        <v>2192</v>
      </c>
      <c r="L50" s="62">
        <v>69375</v>
      </c>
      <c r="M50" s="71">
        <f>SUM(B50:L50)</f>
        <v>3497108.0390407937</v>
      </c>
    </row>
    <row r="51" spans="1:13" ht="14.25">
      <c r="A51" s="32"/>
      <c r="B51" s="76"/>
      <c r="C51" s="76"/>
      <c r="D51" s="76"/>
      <c r="E51" s="76"/>
      <c r="F51" s="76"/>
      <c r="G51" s="76"/>
      <c r="H51" s="76"/>
      <c r="I51" s="77"/>
      <c r="J51" s="76"/>
      <c r="K51" s="76"/>
      <c r="L51" s="76"/>
      <c r="M51" s="76"/>
    </row>
    <row r="52" spans="1:13" ht="41.25" customHeight="1">
      <c r="A52" s="63" t="s">
        <v>44</v>
      </c>
      <c r="B52" s="95"/>
      <c r="C52" s="95"/>
      <c r="D52" s="95"/>
      <c r="E52" s="95"/>
      <c r="F52" s="95"/>
      <c r="G52" s="95"/>
      <c r="H52" s="95"/>
      <c r="I52" s="95"/>
      <c r="J52" s="95"/>
      <c r="K52" s="95"/>
      <c r="L52" s="95"/>
      <c r="M52" s="96"/>
    </row>
    <row r="53" spans="1:13" ht="14.25">
      <c r="A53" s="4" t="s">
        <v>1</v>
      </c>
      <c r="B53" s="68">
        <v>2521761</v>
      </c>
      <c r="C53" s="59">
        <v>218180.83970999988</v>
      </c>
      <c r="D53" s="62">
        <v>1509550.31659</v>
      </c>
      <c r="E53" s="92">
        <v>5038081</v>
      </c>
      <c r="F53" s="59">
        <v>415801</v>
      </c>
      <c r="G53" s="62">
        <v>3655170</v>
      </c>
      <c r="H53" s="72">
        <v>9094633</v>
      </c>
      <c r="I53" s="59">
        <v>5751750.89085999</v>
      </c>
      <c r="J53" s="83">
        <v>1448395</v>
      </c>
      <c r="K53" s="59">
        <v>894171</v>
      </c>
      <c r="L53" s="59">
        <v>1425738</v>
      </c>
      <c r="M53" s="71">
        <f>SUM(B53:L53)</f>
        <v>31973232.047159992</v>
      </c>
    </row>
    <row r="54" spans="1:13" ht="14.25">
      <c r="A54" s="32"/>
      <c r="B54" s="76"/>
      <c r="C54" s="76"/>
      <c r="D54" s="76"/>
      <c r="E54" s="76"/>
      <c r="F54" s="76"/>
      <c r="G54" s="76"/>
      <c r="H54" s="76"/>
      <c r="I54" s="77"/>
      <c r="J54" s="76"/>
      <c r="K54" s="76"/>
      <c r="L54" s="76"/>
      <c r="M54" s="76"/>
    </row>
    <row r="55" spans="1:13" ht="42.75" customHeight="1">
      <c r="A55" s="63" t="s">
        <v>45</v>
      </c>
      <c r="B55" s="95"/>
      <c r="C55" s="95"/>
      <c r="D55" s="95"/>
      <c r="E55" s="95"/>
      <c r="F55" s="95"/>
      <c r="G55" s="95"/>
      <c r="H55" s="95"/>
      <c r="I55" s="95"/>
      <c r="J55" s="95"/>
      <c r="K55" s="95"/>
      <c r="L55" s="95"/>
      <c r="M55" s="96"/>
    </row>
    <row r="56" spans="1:14" ht="15">
      <c r="A56" s="4" t="s">
        <v>0</v>
      </c>
      <c r="B56" s="68">
        <v>6232</v>
      </c>
      <c r="C56" s="59">
        <v>119.99999000000001</v>
      </c>
      <c r="D56" s="62">
        <v>6068.8724</v>
      </c>
      <c r="E56" s="92">
        <v>40756</v>
      </c>
      <c r="F56" s="59">
        <v>350</v>
      </c>
      <c r="G56" s="62">
        <v>45944</v>
      </c>
      <c r="H56" s="82">
        <v>34210</v>
      </c>
      <c r="I56" s="59">
        <v>33767.791059999996</v>
      </c>
      <c r="J56" s="73">
        <v>514</v>
      </c>
      <c r="K56" s="59">
        <v>0</v>
      </c>
      <c r="L56" s="62">
        <v>495</v>
      </c>
      <c r="M56" s="71">
        <f>SUM(B56:L56)</f>
        <v>168457.66345</v>
      </c>
      <c r="N56" s="45"/>
    </row>
    <row r="57" spans="1:14" ht="15">
      <c r="A57" s="4" t="s">
        <v>42</v>
      </c>
      <c r="B57" s="68">
        <v>5140</v>
      </c>
      <c r="C57" s="59">
        <v>15</v>
      </c>
      <c r="D57" s="62">
        <v>577.32267</v>
      </c>
      <c r="E57" s="92">
        <v>6929</v>
      </c>
      <c r="F57" s="59">
        <v>139</v>
      </c>
      <c r="G57" s="62">
        <v>913</v>
      </c>
      <c r="H57" s="82">
        <v>7289</v>
      </c>
      <c r="I57" s="59">
        <v>22628.531870000003</v>
      </c>
      <c r="J57" s="84">
        <v>1279</v>
      </c>
      <c r="K57" s="59">
        <v>16</v>
      </c>
      <c r="L57" s="62">
        <v>1231</v>
      </c>
      <c r="M57" s="71">
        <f>SUM(B57:L57)</f>
        <v>46156.85454</v>
      </c>
      <c r="N57" s="45"/>
    </row>
    <row r="58" spans="1:14" ht="15">
      <c r="A58" s="4" t="s">
        <v>24</v>
      </c>
      <c r="B58" s="68">
        <v>1438</v>
      </c>
      <c r="C58" s="59">
        <v>0</v>
      </c>
      <c r="D58" s="62">
        <v>274</v>
      </c>
      <c r="E58" s="92">
        <v>1871</v>
      </c>
      <c r="F58" s="59">
        <v>0</v>
      </c>
      <c r="G58" s="62">
        <v>28</v>
      </c>
      <c r="H58" s="82">
        <v>1043</v>
      </c>
      <c r="I58" s="59">
        <v>4233.77</v>
      </c>
      <c r="J58" s="73">
        <v>287</v>
      </c>
      <c r="K58" s="59">
        <v>0</v>
      </c>
      <c r="L58" s="62">
        <v>102</v>
      </c>
      <c r="M58" s="71">
        <f>SUM(B58:L58)</f>
        <v>9276.77</v>
      </c>
      <c r="N58" s="45"/>
    </row>
    <row r="59" spans="1:14" ht="15">
      <c r="A59" s="4" t="s">
        <v>43</v>
      </c>
      <c r="B59" s="68">
        <v>3315</v>
      </c>
      <c r="C59" s="59">
        <v>50</v>
      </c>
      <c r="D59" s="62">
        <v>287.27853999999996</v>
      </c>
      <c r="E59" s="92">
        <v>1416</v>
      </c>
      <c r="F59" s="59">
        <v>0</v>
      </c>
      <c r="G59" s="62">
        <v>2077</v>
      </c>
      <c r="H59" s="82">
        <v>1680</v>
      </c>
      <c r="I59" s="59">
        <v>2429.04496</v>
      </c>
      <c r="J59" s="73">
        <v>10702</v>
      </c>
      <c r="K59" s="59">
        <v>0</v>
      </c>
      <c r="L59" s="62">
        <v>3242</v>
      </c>
      <c r="M59" s="71">
        <f>SUM(B59:L59)</f>
        <v>25198.3235</v>
      </c>
      <c r="N59" s="45"/>
    </row>
    <row r="60" spans="1:14" ht="15">
      <c r="A60" s="32"/>
      <c r="B60" s="76"/>
      <c r="C60" s="76"/>
      <c r="D60" s="76"/>
      <c r="E60" s="76"/>
      <c r="F60" s="76"/>
      <c r="G60" s="76"/>
      <c r="H60" s="76"/>
      <c r="I60" s="77"/>
      <c r="J60" s="77"/>
      <c r="K60" s="76"/>
      <c r="L60" s="76"/>
      <c r="M60" s="76"/>
      <c r="N60" s="45"/>
    </row>
    <row r="61" spans="1:13" ht="12.75" customHeight="1">
      <c r="A61" s="65" t="s">
        <v>46</v>
      </c>
      <c r="B61" s="90"/>
      <c r="C61" s="90"/>
      <c r="D61" s="90"/>
      <c r="E61" s="90"/>
      <c r="F61" s="90"/>
      <c r="G61" s="90"/>
      <c r="H61" s="90"/>
      <c r="I61" s="90"/>
      <c r="J61" s="90"/>
      <c r="K61" s="90"/>
      <c r="L61" s="90"/>
      <c r="M61" s="91"/>
    </row>
    <row r="62" spans="1:13" ht="33">
      <c r="A62" s="51" t="s">
        <v>125</v>
      </c>
      <c r="B62" s="70">
        <v>6709</v>
      </c>
      <c r="C62" s="85">
        <v>0</v>
      </c>
      <c r="D62" s="86">
        <v>0</v>
      </c>
      <c r="E62" s="97">
        <v>77638.86725800001</v>
      </c>
      <c r="F62" s="59">
        <v>0</v>
      </c>
      <c r="G62" s="71">
        <v>0</v>
      </c>
      <c r="H62" s="68">
        <v>233572</v>
      </c>
      <c r="I62" s="59">
        <v>69561.10263999998</v>
      </c>
      <c r="J62" s="71">
        <v>0</v>
      </c>
      <c r="K62" s="71">
        <v>0</v>
      </c>
      <c r="L62" s="71">
        <v>0</v>
      </c>
      <c r="M62" s="71">
        <f>SUM(B62:L62)</f>
        <v>387480.969898</v>
      </c>
    </row>
    <row r="63" spans="1:13" ht="33">
      <c r="A63" s="52" t="s">
        <v>126</v>
      </c>
      <c r="B63" s="68">
        <v>1249</v>
      </c>
      <c r="C63" s="87">
        <v>0</v>
      </c>
      <c r="D63" s="88">
        <v>0</v>
      </c>
      <c r="E63" s="97">
        <v>3014.8239199999994</v>
      </c>
      <c r="F63" s="59">
        <v>0</v>
      </c>
      <c r="G63" s="71">
        <v>0</v>
      </c>
      <c r="H63" s="68">
        <v>22136</v>
      </c>
      <c r="I63" s="59">
        <v>168.584</v>
      </c>
      <c r="J63" s="71">
        <v>0</v>
      </c>
      <c r="K63" s="71">
        <v>0</v>
      </c>
      <c r="L63" s="71">
        <v>0</v>
      </c>
      <c r="M63" s="71">
        <f>SUM(B63:L63)</f>
        <v>26568.407919999998</v>
      </c>
    </row>
    <row r="64" spans="1:13" ht="18">
      <c r="A64" s="53" t="s">
        <v>127</v>
      </c>
      <c r="B64" s="68">
        <v>0</v>
      </c>
      <c r="C64" s="87">
        <v>0</v>
      </c>
      <c r="D64" s="88">
        <v>0</v>
      </c>
      <c r="E64" s="97">
        <v>0</v>
      </c>
      <c r="F64" s="59">
        <v>0</v>
      </c>
      <c r="G64" s="71">
        <v>0</v>
      </c>
      <c r="H64" s="68">
        <v>2911</v>
      </c>
      <c r="I64" s="89"/>
      <c r="J64" s="71">
        <v>0</v>
      </c>
      <c r="K64" s="71">
        <v>0</v>
      </c>
      <c r="L64" s="71">
        <v>0</v>
      </c>
      <c r="M64" s="71">
        <f>SUM(B64:L64)</f>
        <v>2911</v>
      </c>
    </row>
    <row r="65" spans="1:13" ht="27.75" customHeight="1">
      <c r="A65" s="67" t="s">
        <v>130</v>
      </c>
      <c r="B65" s="90"/>
      <c r="C65" s="90"/>
      <c r="D65" s="90"/>
      <c r="E65" s="90"/>
      <c r="F65" s="90"/>
      <c r="G65" s="90"/>
      <c r="H65" s="90"/>
      <c r="I65" s="90"/>
      <c r="J65" s="90"/>
      <c r="K65" s="90"/>
      <c r="L65" s="90"/>
      <c r="M65" s="91"/>
    </row>
    <row r="66" spans="1:14" ht="15">
      <c r="A66" s="26" t="s">
        <v>49</v>
      </c>
      <c r="B66" s="71">
        <v>0</v>
      </c>
      <c r="C66" s="71">
        <v>0</v>
      </c>
      <c r="D66" s="71">
        <v>0</v>
      </c>
      <c r="E66" s="92">
        <v>2085.703872</v>
      </c>
      <c r="F66" s="59">
        <v>0</v>
      </c>
      <c r="G66" s="71">
        <v>0</v>
      </c>
      <c r="H66" s="68">
        <v>0</v>
      </c>
      <c r="I66" s="59">
        <v>4824.6524828</v>
      </c>
      <c r="J66" s="71">
        <v>0</v>
      </c>
      <c r="K66" s="71">
        <v>0</v>
      </c>
      <c r="L66" s="71">
        <v>0</v>
      </c>
      <c r="M66" s="71">
        <f>SUM(B66:L66)</f>
        <v>6910.3563548</v>
      </c>
      <c r="N66" s="45"/>
    </row>
    <row r="67" spans="1:14" ht="15">
      <c r="A67" s="4" t="s">
        <v>47</v>
      </c>
      <c r="B67" s="71">
        <v>0</v>
      </c>
      <c r="C67" s="71">
        <v>0</v>
      </c>
      <c r="D67" s="71">
        <v>0</v>
      </c>
      <c r="E67" s="92">
        <v>85.28416</v>
      </c>
      <c r="F67" s="59">
        <v>0</v>
      </c>
      <c r="G67" s="71">
        <v>0</v>
      </c>
      <c r="H67" s="68">
        <v>0</v>
      </c>
      <c r="I67" s="59">
        <v>0</v>
      </c>
      <c r="J67" s="71">
        <v>0</v>
      </c>
      <c r="K67" s="71">
        <v>0</v>
      </c>
      <c r="L67" s="71">
        <v>0</v>
      </c>
      <c r="M67" s="71">
        <f>SUM(B67:L67)</f>
        <v>85.28416</v>
      </c>
      <c r="N67" s="45"/>
    </row>
    <row r="68" spans="1:14" ht="15">
      <c r="A68" s="33" t="s">
        <v>48</v>
      </c>
      <c r="B68" s="71">
        <v>0</v>
      </c>
      <c r="C68" s="71">
        <v>0</v>
      </c>
      <c r="D68" s="71">
        <v>0</v>
      </c>
      <c r="E68" s="92">
        <v>0</v>
      </c>
      <c r="F68" s="59">
        <v>0</v>
      </c>
      <c r="G68" s="71">
        <v>0</v>
      </c>
      <c r="H68" s="68">
        <v>0</v>
      </c>
      <c r="I68" s="59">
        <v>0</v>
      </c>
      <c r="J68" s="71">
        <v>0</v>
      </c>
      <c r="K68" s="71">
        <v>0</v>
      </c>
      <c r="L68" s="71">
        <v>0</v>
      </c>
      <c r="M68" s="71">
        <f>SUM(B68:L68)</f>
        <v>0</v>
      </c>
      <c r="N68" s="45"/>
    </row>
    <row r="69" spans="1:14" ht="15">
      <c r="A69" s="34"/>
      <c r="B69" s="54"/>
      <c r="C69" s="54"/>
      <c r="D69" s="54"/>
      <c r="E69" s="54"/>
      <c r="N69" s="45"/>
    </row>
    <row r="70" spans="1:5" ht="15">
      <c r="A70" s="35"/>
      <c r="B70" s="54"/>
      <c r="C70" s="54"/>
      <c r="D70" s="54"/>
      <c r="E70" s="54"/>
    </row>
    <row r="71" spans="1:5" ht="15">
      <c r="A71" s="36" t="s">
        <v>2</v>
      </c>
      <c r="B71" s="54"/>
      <c r="C71" s="54"/>
      <c r="D71" s="54"/>
      <c r="E71" s="54"/>
    </row>
    <row r="72" spans="1:5" ht="39.75">
      <c r="A72" s="37" t="s">
        <v>57</v>
      </c>
      <c r="B72" s="54"/>
      <c r="C72" s="54"/>
      <c r="D72" s="54"/>
      <c r="E72" s="54"/>
    </row>
    <row r="73" spans="1:5" ht="25.5" customHeight="1">
      <c r="A73" s="12" t="s">
        <v>50</v>
      </c>
      <c r="B73" s="57"/>
      <c r="C73" s="57"/>
      <c r="D73" s="57"/>
      <c r="E73" s="57"/>
    </row>
    <row r="74" spans="1:5" ht="18.75" customHeight="1">
      <c r="A74" s="12" t="s">
        <v>51</v>
      </c>
      <c r="B74" s="57"/>
      <c r="C74" s="57"/>
      <c r="D74" s="57"/>
      <c r="E74" s="57"/>
    </row>
    <row r="75" spans="1:5" ht="25.5" customHeight="1">
      <c r="A75" s="12" t="s">
        <v>133</v>
      </c>
      <c r="B75" s="57"/>
      <c r="C75" s="57"/>
      <c r="D75" s="57"/>
      <c r="E75" s="57"/>
    </row>
    <row r="76" spans="1:5" ht="28.5" customHeight="1">
      <c r="A76" s="12" t="s">
        <v>52</v>
      </c>
      <c r="B76" s="58"/>
      <c r="C76" s="58"/>
      <c r="D76" s="58"/>
      <c r="E76" s="58"/>
    </row>
    <row r="77" spans="1:5" ht="12.75" customHeight="1">
      <c r="A77" s="12"/>
      <c r="B77" s="58"/>
      <c r="C77" s="58"/>
      <c r="D77" s="58"/>
      <c r="E77" s="58"/>
    </row>
    <row r="78" spans="1:5" ht="51.75" customHeight="1">
      <c r="A78" s="37" t="s">
        <v>53</v>
      </c>
      <c r="B78" s="58"/>
      <c r="C78" s="58"/>
      <c r="D78" s="58"/>
      <c r="E78" s="58"/>
    </row>
    <row r="79" spans="1:5" ht="12.75" customHeight="1">
      <c r="A79" s="37"/>
      <c r="B79" s="58"/>
      <c r="C79" s="58"/>
      <c r="D79" s="58"/>
      <c r="E79" s="58"/>
    </row>
    <row r="80" spans="1:5" ht="25.5" customHeight="1">
      <c r="A80" s="37" t="s">
        <v>54</v>
      </c>
      <c r="B80" s="58"/>
      <c r="C80" s="58"/>
      <c r="D80" s="58"/>
      <c r="E80" s="58"/>
    </row>
    <row r="81" spans="1:5" ht="25.5" customHeight="1">
      <c r="A81" s="42" t="s">
        <v>55</v>
      </c>
      <c r="B81" s="58"/>
      <c r="C81" s="58"/>
      <c r="D81" s="58"/>
      <c r="E81" s="58"/>
    </row>
    <row r="82" spans="1:5" ht="38.25" customHeight="1">
      <c r="A82" s="12" t="s">
        <v>56</v>
      </c>
      <c r="B82" s="58"/>
      <c r="C82" s="58"/>
      <c r="D82" s="58"/>
      <c r="E82" s="58"/>
    </row>
    <row r="83" ht="39.75" customHeight="1">
      <c r="A83" s="41" t="s">
        <v>122</v>
      </c>
    </row>
  </sheetData>
  <sheetProtection/>
  <printOptions/>
  <pageMargins left="0.59" right="0.51" top="0.39" bottom="0.52" header="0.29" footer="0.32"/>
  <pageSetup fitToHeight="1" fitToWidth="1" horizontalDpi="600" verticalDpi="600" orientation="landscape" paperSize="9" scale="35" r:id="rId1"/>
</worksheet>
</file>

<file path=xl/worksheets/sheet2.xml><?xml version="1.0" encoding="utf-8"?>
<worksheet xmlns="http://schemas.openxmlformats.org/spreadsheetml/2006/main" xmlns:r="http://schemas.openxmlformats.org/officeDocument/2006/relationships">
  <sheetPr>
    <pageSetUpPr fitToPage="1"/>
  </sheetPr>
  <dimension ref="A2:L84"/>
  <sheetViews>
    <sheetView showGridLines="0" zoomScale="68" zoomScaleNormal="68" zoomScaleSheetLayoutView="70" zoomScalePageLayoutView="0" workbookViewId="0" topLeftCell="A25">
      <selection activeCell="B6" sqref="B6:L68"/>
    </sheetView>
  </sheetViews>
  <sheetFormatPr defaultColWidth="9.140625" defaultRowHeight="12.75"/>
  <cols>
    <col min="1" max="1" width="68.8515625" style="1" customWidth="1"/>
    <col min="2" max="5" width="13.57421875" style="55" customWidth="1"/>
    <col min="6" max="8" width="13.8515625" style="55" customWidth="1"/>
    <col min="9" max="9" width="15.00390625" style="56" customWidth="1"/>
    <col min="10" max="12" width="13.8515625" style="55" customWidth="1"/>
    <col min="13" max="16384" width="9.140625" style="1" customWidth="1"/>
  </cols>
  <sheetData>
    <row r="2" ht="15">
      <c r="B2" s="55" t="s">
        <v>131</v>
      </c>
    </row>
    <row r="3" ht="15">
      <c r="B3" s="55" t="s">
        <v>132</v>
      </c>
    </row>
    <row r="5" spans="1:12" ht="123">
      <c r="A5" s="50" t="s">
        <v>121</v>
      </c>
      <c r="B5" s="39" t="s">
        <v>26</v>
      </c>
      <c r="C5" s="39" t="s">
        <v>128</v>
      </c>
      <c r="D5" s="40" t="s">
        <v>58</v>
      </c>
      <c r="E5" s="40" t="s">
        <v>27</v>
      </c>
      <c r="F5" s="40" t="s">
        <v>28</v>
      </c>
      <c r="G5" s="40" t="s">
        <v>29</v>
      </c>
      <c r="H5" s="40" t="s">
        <v>59</v>
      </c>
      <c r="I5" s="38" t="s">
        <v>123</v>
      </c>
      <c r="J5" s="40" t="s">
        <v>30</v>
      </c>
      <c r="K5" s="40" t="s">
        <v>31</v>
      </c>
      <c r="L5" s="38" t="s">
        <v>32</v>
      </c>
    </row>
    <row r="6" spans="1:12" ht="14.25">
      <c r="A6" s="20" t="s">
        <v>71</v>
      </c>
      <c r="B6" s="68">
        <v>715250</v>
      </c>
      <c r="C6" s="59">
        <v>81954</v>
      </c>
      <c r="D6" s="62">
        <v>147953</v>
      </c>
      <c r="E6" s="92">
        <v>834838</v>
      </c>
      <c r="F6" s="60">
        <v>35761</v>
      </c>
      <c r="G6" s="60">
        <v>931331</v>
      </c>
      <c r="H6" s="68">
        <v>2558089</v>
      </c>
      <c r="I6" s="60">
        <v>2404140</v>
      </c>
      <c r="J6" s="59">
        <v>90637</v>
      </c>
      <c r="K6" s="59">
        <v>167414</v>
      </c>
      <c r="L6" s="62">
        <v>90479</v>
      </c>
    </row>
    <row r="7" spans="1:12" ht="14.25">
      <c r="A7" s="20" t="s">
        <v>72</v>
      </c>
      <c r="B7" s="68">
        <v>3837664</v>
      </c>
      <c r="C7" s="59">
        <v>664671</v>
      </c>
      <c r="D7" s="62">
        <v>3527135</v>
      </c>
      <c r="E7" s="92">
        <v>9011789</v>
      </c>
      <c r="F7" s="60">
        <v>493842</v>
      </c>
      <c r="G7" s="60">
        <v>7157687</v>
      </c>
      <c r="H7" s="72">
        <v>15701206</v>
      </c>
      <c r="I7" s="60">
        <v>11798377</v>
      </c>
      <c r="J7" s="73">
        <v>1889196</v>
      </c>
      <c r="K7" s="59">
        <v>840542</v>
      </c>
      <c r="L7" s="62">
        <v>1866381</v>
      </c>
    </row>
    <row r="8" spans="1:12" ht="14.25">
      <c r="A8" s="20" t="s">
        <v>73</v>
      </c>
      <c r="B8" s="68">
        <v>16031</v>
      </c>
      <c r="C8" s="59">
        <v>0</v>
      </c>
      <c r="D8" s="62">
        <v>15977</v>
      </c>
      <c r="E8" s="92">
        <v>14796</v>
      </c>
      <c r="F8" s="60">
        <v>17</v>
      </c>
      <c r="G8" s="60">
        <v>0</v>
      </c>
      <c r="H8" s="72">
        <v>153256</v>
      </c>
      <c r="I8" s="60">
        <v>0</v>
      </c>
      <c r="J8" s="73">
        <v>14534</v>
      </c>
      <c r="K8" s="59">
        <v>0</v>
      </c>
      <c r="L8" s="62">
        <v>34207</v>
      </c>
    </row>
    <row r="9" spans="1:12" ht="14.25">
      <c r="A9" s="20" t="s">
        <v>74</v>
      </c>
      <c r="B9" s="68">
        <v>1399</v>
      </c>
      <c r="C9" s="59">
        <v>0</v>
      </c>
      <c r="D9" s="62">
        <v>0</v>
      </c>
      <c r="E9" s="92">
        <v>43714</v>
      </c>
      <c r="F9" s="60">
        <v>1723</v>
      </c>
      <c r="G9" s="60">
        <v>0</v>
      </c>
      <c r="H9" s="72">
        <v>30370</v>
      </c>
      <c r="I9" s="60">
        <v>6959</v>
      </c>
      <c r="J9" s="73">
        <v>45431</v>
      </c>
      <c r="K9" s="59">
        <v>0</v>
      </c>
      <c r="L9" s="62">
        <v>134065</v>
      </c>
    </row>
    <row r="10" spans="1:12" ht="14.25">
      <c r="A10" s="20" t="s">
        <v>75</v>
      </c>
      <c r="B10" s="68">
        <v>408241</v>
      </c>
      <c r="C10" s="59">
        <v>0</v>
      </c>
      <c r="D10" s="62">
        <v>0</v>
      </c>
      <c r="E10" s="92">
        <v>498605</v>
      </c>
      <c r="F10" s="60">
        <v>15023</v>
      </c>
      <c r="G10" s="69">
        <v>415428</v>
      </c>
      <c r="H10" s="72">
        <v>311138</v>
      </c>
      <c r="I10" s="60">
        <v>394141</v>
      </c>
      <c r="J10" s="73">
        <v>128479</v>
      </c>
      <c r="K10" s="59">
        <v>0</v>
      </c>
      <c r="L10" s="62">
        <v>223653</v>
      </c>
    </row>
    <row r="11" spans="1:12" ht="14.25">
      <c r="A11" s="20" t="s">
        <v>76</v>
      </c>
      <c r="B11" s="68">
        <v>98136</v>
      </c>
      <c r="C11" s="59">
        <v>1716</v>
      </c>
      <c r="D11" s="62">
        <v>29157</v>
      </c>
      <c r="E11" s="92">
        <v>380296</v>
      </c>
      <c r="F11" s="60">
        <v>0</v>
      </c>
      <c r="G11" s="60">
        <v>366863</v>
      </c>
      <c r="H11" s="72">
        <v>464122</v>
      </c>
      <c r="I11" s="60">
        <v>81747</v>
      </c>
      <c r="J11" s="73">
        <v>82019</v>
      </c>
      <c r="K11" s="59">
        <v>4202</v>
      </c>
      <c r="L11" s="62">
        <v>35354</v>
      </c>
    </row>
    <row r="12" spans="1:12" ht="14.25">
      <c r="A12" s="20" t="s">
        <v>77</v>
      </c>
      <c r="B12" s="68">
        <v>41262</v>
      </c>
      <c r="C12" s="59">
        <v>2277</v>
      </c>
      <c r="D12" s="62">
        <v>11667</v>
      </c>
      <c r="E12" s="92">
        <v>277144</v>
      </c>
      <c r="F12" s="60">
        <v>12601</v>
      </c>
      <c r="G12" s="60">
        <v>35330</v>
      </c>
      <c r="H12" s="72">
        <v>258150</v>
      </c>
      <c r="I12" s="60">
        <v>507498</v>
      </c>
      <c r="J12" s="73">
        <v>4706</v>
      </c>
      <c r="K12" s="59">
        <v>-4</v>
      </c>
      <c r="L12" s="62">
        <v>2347</v>
      </c>
    </row>
    <row r="13" spans="1:12" ht="14.25">
      <c r="A13" s="20" t="s">
        <v>78</v>
      </c>
      <c r="B13" s="59">
        <v>425448</v>
      </c>
      <c r="C13" s="59">
        <v>592</v>
      </c>
      <c r="D13" s="62">
        <v>101284</v>
      </c>
      <c r="E13" s="92">
        <v>498666</v>
      </c>
      <c r="F13" s="60">
        <v>22801</v>
      </c>
      <c r="G13" s="60">
        <v>415428</v>
      </c>
      <c r="H13" s="72">
        <v>293631</v>
      </c>
      <c r="I13" s="60">
        <v>399381</v>
      </c>
      <c r="J13" s="73">
        <v>128496</v>
      </c>
      <c r="K13" s="59">
        <v>0</v>
      </c>
      <c r="L13" s="62">
        <v>239525</v>
      </c>
    </row>
    <row r="14" spans="1:12" ht="14.25">
      <c r="A14" s="20" t="s">
        <v>79</v>
      </c>
      <c r="B14" s="68">
        <v>2569280</v>
      </c>
      <c r="C14" s="59">
        <v>202685</v>
      </c>
      <c r="D14" s="62">
        <v>1103116</v>
      </c>
      <c r="E14" s="92">
        <v>3875458</v>
      </c>
      <c r="F14" s="60">
        <v>369697</v>
      </c>
      <c r="G14" s="60">
        <v>3379712</v>
      </c>
      <c r="H14" s="72">
        <v>7406755</v>
      </c>
      <c r="I14" s="60">
        <v>4390572</v>
      </c>
      <c r="J14" s="73">
        <v>1479951</v>
      </c>
      <c r="K14" s="59">
        <v>826623</v>
      </c>
      <c r="L14" s="62">
        <v>1473504</v>
      </c>
    </row>
    <row r="15" spans="1:12" ht="14.25">
      <c r="A15" s="20" t="s">
        <v>80</v>
      </c>
      <c r="B15" s="68">
        <v>703538</v>
      </c>
      <c r="C15" s="59">
        <v>457401</v>
      </c>
      <c r="D15" s="62">
        <v>2281911</v>
      </c>
      <c r="E15" s="92">
        <v>3980225</v>
      </c>
      <c r="F15" s="60">
        <v>88743</v>
      </c>
      <c r="G15" s="60">
        <v>2960354</v>
      </c>
      <c r="H15" s="72">
        <v>7278548</v>
      </c>
      <c r="I15" s="60">
        <v>6419179</v>
      </c>
      <c r="J15" s="73">
        <v>194024</v>
      </c>
      <c r="K15" s="59">
        <v>9721</v>
      </c>
      <c r="L15" s="62">
        <v>115651</v>
      </c>
    </row>
    <row r="16" spans="1:12" ht="14.25">
      <c r="A16" s="20" t="s">
        <v>81</v>
      </c>
      <c r="B16" s="68">
        <v>1870960</v>
      </c>
      <c r="C16" s="59">
        <v>117532</v>
      </c>
      <c r="D16" s="62">
        <v>655860</v>
      </c>
      <c r="E16" s="92">
        <v>528769</v>
      </c>
      <c r="F16" s="60">
        <v>190897</v>
      </c>
      <c r="G16" s="60">
        <v>40155</v>
      </c>
      <c r="H16" s="68">
        <v>1702798</v>
      </c>
      <c r="I16" s="60">
        <v>1845401</v>
      </c>
      <c r="J16" s="59">
        <v>395599</v>
      </c>
      <c r="K16" s="59">
        <v>0</v>
      </c>
      <c r="L16" s="62">
        <v>1465048</v>
      </c>
    </row>
    <row r="17" spans="1:12" ht="14.25">
      <c r="A17" s="20" t="s">
        <v>82</v>
      </c>
      <c r="B17" s="68">
        <v>525828</v>
      </c>
      <c r="C17" s="59">
        <v>1229</v>
      </c>
      <c r="D17" s="62">
        <v>4512</v>
      </c>
      <c r="E17" s="92">
        <v>59646</v>
      </c>
      <c r="F17" s="60">
        <v>11450</v>
      </c>
      <c r="G17" s="60">
        <v>34528</v>
      </c>
      <c r="H17" s="68">
        <v>119810</v>
      </c>
      <c r="I17" s="60">
        <v>196540</v>
      </c>
      <c r="J17" s="59">
        <v>19064</v>
      </c>
      <c r="K17" s="59">
        <v>0</v>
      </c>
      <c r="L17" s="62">
        <v>286587</v>
      </c>
    </row>
    <row r="18" spans="1:12" ht="14.25">
      <c r="A18" s="20" t="s">
        <v>83</v>
      </c>
      <c r="B18" s="68">
        <v>8093083</v>
      </c>
      <c r="C18" s="59">
        <v>923007</v>
      </c>
      <c r="D18" s="62">
        <v>4864510</v>
      </c>
      <c r="E18" s="92">
        <v>11118303</v>
      </c>
      <c r="F18" s="60">
        <v>804655</v>
      </c>
      <c r="G18" s="60">
        <v>8284148</v>
      </c>
      <c r="H18" s="72">
        <v>21515515</v>
      </c>
      <c r="I18" s="60">
        <v>17223125</v>
      </c>
      <c r="J18" s="73">
        <v>2555200</v>
      </c>
      <c r="K18" s="59">
        <v>1052176</v>
      </c>
      <c r="L18" s="62">
        <v>4494910</v>
      </c>
    </row>
    <row r="19" spans="1:12" ht="14.25">
      <c r="A19" s="20" t="s">
        <v>84</v>
      </c>
      <c r="B19" s="68">
        <v>504842</v>
      </c>
      <c r="C19" s="59">
        <v>185336</v>
      </c>
      <c r="D19" s="62">
        <v>1633022</v>
      </c>
      <c r="E19" s="92">
        <v>5057699</v>
      </c>
      <c r="F19" s="60">
        <v>31093</v>
      </c>
      <c r="G19" s="60">
        <v>6474546</v>
      </c>
      <c r="H19" s="68">
        <v>8636144</v>
      </c>
      <c r="I19" s="60">
        <v>1682605</v>
      </c>
      <c r="J19" s="59">
        <v>123842</v>
      </c>
      <c r="K19" s="59">
        <v>535943</v>
      </c>
      <c r="L19" s="62">
        <v>71703</v>
      </c>
    </row>
    <row r="20" spans="1:12" ht="14.25">
      <c r="A20" s="21" t="s">
        <v>85</v>
      </c>
      <c r="B20" s="68">
        <v>0</v>
      </c>
      <c r="C20" s="59">
        <v>149026</v>
      </c>
      <c r="D20" s="62">
        <v>1431111</v>
      </c>
      <c r="E20" s="97">
        <v>4831645</v>
      </c>
      <c r="F20" s="60">
        <v>0</v>
      </c>
      <c r="G20" s="60">
        <v>6386240</v>
      </c>
      <c r="H20" s="68">
        <v>7738168</v>
      </c>
      <c r="I20" s="59">
        <v>1586939</v>
      </c>
      <c r="J20" s="59">
        <v>0</v>
      </c>
      <c r="K20" s="59">
        <v>106</v>
      </c>
      <c r="L20" s="62">
        <v>0</v>
      </c>
    </row>
    <row r="21" spans="1:12" ht="14.25">
      <c r="A21" s="20" t="s">
        <v>86</v>
      </c>
      <c r="B21" s="68">
        <v>0</v>
      </c>
      <c r="C21" s="59">
        <v>0</v>
      </c>
      <c r="D21" s="62">
        <v>25802</v>
      </c>
      <c r="E21" s="92">
        <v>0</v>
      </c>
      <c r="F21" s="60">
        <v>0</v>
      </c>
      <c r="G21" s="60"/>
      <c r="H21" s="68">
        <v>0</v>
      </c>
      <c r="I21" s="60">
        <v>10596</v>
      </c>
      <c r="J21" s="59">
        <v>189335</v>
      </c>
      <c r="K21" s="59"/>
      <c r="L21" s="62">
        <v>4494910</v>
      </c>
    </row>
    <row r="22" spans="1:12" ht="14.25">
      <c r="A22" s="20" t="s">
        <v>87</v>
      </c>
      <c r="B22" s="68">
        <v>6108789</v>
      </c>
      <c r="C22" s="59">
        <v>545647</v>
      </c>
      <c r="D22" s="62">
        <v>2986046</v>
      </c>
      <c r="E22" s="92">
        <v>4402028</v>
      </c>
      <c r="F22" s="60">
        <v>574791</v>
      </c>
      <c r="G22" s="60">
        <v>1758226</v>
      </c>
      <c r="H22" s="72">
        <v>9661711</v>
      </c>
      <c r="I22" s="60">
        <v>12552503</v>
      </c>
      <c r="J22" s="59">
        <v>1864313</v>
      </c>
      <c r="K22" s="59">
        <v>494365</v>
      </c>
      <c r="L22" s="62">
        <v>3710899</v>
      </c>
    </row>
    <row r="23" spans="1:12" ht="14.25">
      <c r="A23" s="20" t="s">
        <v>88</v>
      </c>
      <c r="B23" s="68">
        <v>150337</v>
      </c>
      <c r="C23" s="59">
        <v>2341</v>
      </c>
      <c r="D23" s="59">
        <v>603405</v>
      </c>
      <c r="E23" s="92">
        <v>691776</v>
      </c>
      <c r="F23" s="60">
        <v>7620</v>
      </c>
      <c r="G23" s="60">
        <v>162798</v>
      </c>
      <c r="H23" s="72">
        <v>370367</v>
      </c>
      <c r="I23" s="60">
        <v>607933</v>
      </c>
      <c r="J23" s="59">
        <v>133468</v>
      </c>
      <c r="K23" s="59">
        <v>125449</v>
      </c>
      <c r="L23" s="62">
        <v>48754</v>
      </c>
    </row>
    <row r="24" spans="1:12" ht="14.25">
      <c r="A24" s="20" t="s">
        <v>89</v>
      </c>
      <c r="B24" s="68">
        <v>243380</v>
      </c>
      <c r="C24" s="59">
        <v>989</v>
      </c>
      <c r="D24" s="59">
        <v>87684</v>
      </c>
      <c r="E24" s="92">
        <v>165299</v>
      </c>
      <c r="F24" s="60">
        <v>8792</v>
      </c>
      <c r="G24" s="60">
        <v>2812</v>
      </c>
      <c r="H24" s="72">
        <v>108509</v>
      </c>
      <c r="I24" s="60">
        <v>775238</v>
      </c>
      <c r="J24" s="59">
        <v>158569</v>
      </c>
      <c r="K24" s="59">
        <v>12003</v>
      </c>
      <c r="L24" s="62">
        <v>69494</v>
      </c>
    </row>
    <row r="25" spans="1:12" ht="14.25">
      <c r="A25" s="20" t="s">
        <v>90</v>
      </c>
      <c r="B25" s="68">
        <v>127841</v>
      </c>
      <c r="C25" s="59">
        <v>13946</v>
      </c>
      <c r="D25" s="59">
        <v>68439</v>
      </c>
      <c r="E25" s="92">
        <v>54948</v>
      </c>
      <c r="F25" s="60">
        <v>12765</v>
      </c>
      <c r="G25" s="60">
        <v>57059</v>
      </c>
      <c r="H25" s="72">
        <v>382207</v>
      </c>
      <c r="I25" s="60">
        <v>318450</v>
      </c>
      <c r="J25" s="59">
        <v>58413</v>
      </c>
      <c r="K25" s="59">
        <v>2844</v>
      </c>
      <c r="L25" s="62">
        <v>150449</v>
      </c>
    </row>
    <row r="26" spans="1:12" ht="14.25">
      <c r="A26" s="20" t="s">
        <v>91</v>
      </c>
      <c r="B26" s="68">
        <v>1443484</v>
      </c>
      <c r="C26" s="59">
        <v>234354</v>
      </c>
      <c r="D26" s="59">
        <v>1453802</v>
      </c>
      <c r="E26" s="92">
        <v>1362844</v>
      </c>
      <c r="F26" s="60">
        <v>95125</v>
      </c>
      <c r="G26" s="60">
        <v>1133747</v>
      </c>
      <c r="H26" s="72">
        <v>3282380</v>
      </c>
      <c r="I26" s="60">
        <v>2440480</v>
      </c>
      <c r="J26" s="59">
        <v>312366</v>
      </c>
      <c r="K26" s="59">
        <v>341682</v>
      </c>
      <c r="L26" s="62">
        <v>686874</v>
      </c>
    </row>
    <row r="27" spans="1:12" ht="14.25">
      <c r="A27" s="20" t="s">
        <v>92</v>
      </c>
      <c r="B27" s="68">
        <v>4143747</v>
      </c>
      <c r="C27" s="59">
        <v>294017</v>
      </c>
      <c r="D27" s="62">
        <v>772716</v>
      </c>
      <c r="E27" s="92">
        <v>2127161</v>
      </c>
      <c r="F27" s="60">
        <v>450489</v>
      </c>
      <c r="G27" s="60">
        <v>401810</v>
      </c>
      <c r="H27" s="72">
        <v>5518248</v>
      </c>
      <c r="I27" s="60">
        <v>8410402</v>
      </c>
      <c r="J27" s="93">
        <v>1201497</v>
      </c>
      <c r="K27" s="59">
        <v>12387</v>
      </c>
      <c r="L27" s="62">
        <v>2755328</v>
      </c>
    </row>
    <row r="28" spans="1:12" ht="14.25">
      <c r="A28" s="20" t="s">
        <v>93</v>
      </c>
      <c r="B28" s="68">
        <v>159847</v>
      </c>
      <c r="C28" s="59">
        <v>145969</v>
      </c>
      <c r="D28" s="62">
        <v>0</v>
      </c>
      <c r="E28" s="92">
        <v>122422</v>
      </c>
      <c r="F28" s="60">
        <v>8593</v>
      </c>
      <c r="G28" s="60">
        <v>0</v>
      </c>
      <c r="H28" s="68">
        <v>578223</v>
      </c>
      <c r="I28" s="60">
        <v>234443</v>
      </c>
      <c r="J28" s="59">
        <v>5390</v>
      </c>
      <c r="K28" s="59">
        <v>0</v>
      </c>
      <c r="L28" s="62">
        <v>122111</v>
      </c>
    </row>
    <row r="29" spans="1:12" ht="14.25">
      <c r="A29" s="20" t="s">
        <v>94</v>
      </c>
      <c r="B29" s="68">
        <v>791150</v>
      </c>
      <c r="C29" s="59">
        <v>145969</v>
      </c>
      <c r="D29" s="62">
        <v>32894</v>
      </c>
      <c r="E29" s="92">
        <v>899898</v>
      </c>
      <c r="F29" s="60">
        <v>95919</v>
      </c>
      <c r="G29" s="60">
        <v>0</v>
      </c>
      <c r="H29" s="68">
        <v>1964670</v>
      </c>
      <c r="I29" s="60">
        <v>1998430</v>
      </c>
      <c r="J29" s="59">
        <v>291571</v>
      </c>
      <c r="K29" s="59">
        <v>-38787</v>
      </c>
      <c r="L29" s="62">
        <v>402784</v>
      </c>
    </row>
    <row r="30" spans="1:12" ht="14.25">
      <c r="A30" s="20" t="s">
        <v>95</v>
      </c>
      <c r="B30" s="68">
        <v>680943</v>
      </c>
      <c r="C30" s="59">
        <v>286207</v>
      </c>
      <c r="D30" s="62">
        <v>0</v>
      </c>
      <c r="E30" s="92">
        <v>656665</v>
      </c>
      <c r="F30" s="60">
        <v>68875</v>
      </c>
      <c r="G30" s="60">
        <v>0</v>
      </c>
      <c r="H30" s="68">
        <v>1034575</v>
      </c>
      <c r="I30" s="60">
        <v>1640080</v>
      </c>
      <c r="J30" s="59">
        <v>236058</v>
      </c>
      <c r="K30" s="59"/>
      <c r="L30" s="62">
        <v>295824</v>
      </c>
    </row>
    <row r="31" spans="1:12" ht="14.25">
      <c r="A31" s="20" t="s">
        <v>97</v>
      </c>
      <c r="B31" s="68">
        <v>8093083</v>
      </c>
      <c r="C31" s="59">
        <v>923007</v>
      </c>
      <c r="D31" s="62">
        <v>4864510</v>
      </c>
      <c r="E31" s="92">
        <v>11118303</v>
      </c>
      <c r="F31" s="60">
        <v>804655</v>
      </c>
      <c r="G31" s="60">
        <v>8284148</v>
      </c>
      <c r="H31" s="72">
        <v>21515515</v>
      </c>
      <c r="I31" s="60">
        <v>17223125</v>
      </c>
      <c r="J31" s="59">
        <v>2555200</v>
      </c>
      <c r="K31" s="66">
        <v>1052176</v>
      </c>
      <c r="L31" s="62">
        <v>4494910</v>
      </c>
    </row>
    <row r="32" spans="2:12" ht="14.25">
      <c r="B32" s="74"/>
      <c r="C32" s="59"/>
      <c r="D32" s="75"/>
      <c r="E32" s="75"/>
      <c r="F32" s="61"/>
      <c r="G32" s="61"/>
      <c r="H32" s="75"/>
      <c r="I32" s="75"/>
      <c r="J32" s="94"/>
      <c r="K32" s="71"/>
      <c r="L32" s="75"/>
    </row>
    <row r="33" spans="1:12" ht="14.25">
      <c r="A33" s="20" t="s">
        <v>96</v>
      </c>
      <c r="B33" s="68">
        <v>78857</v>
      </c>
      <c r="C33" s="59">
        <v>9515</v>
      </c>
      <c r="D33" s="62">
        <v>0</v>
      </c>
      <c r="E33" s="92">
        <v>509324</v>
      </c>
      <c r="F33" s="59">
        <v>3389</v>
      </c>
      <c r="G33" s="59">
        <v>163172</v>
      </c>
      <c r="H33" s="68">
        <v>543672</v>
      </c>
      <c r="I33" s="60">
        <v>206898</v>
      </c>
      <c r="J33" s="59">
        <v>70060</v>
      </c>
      <c r="K33" s="59">
        <v>236225</v>
      </c>
      <c r="L33" s="59">
        <v>68226</v>
      </c>
    </row>
    <row r="34" spans="1:12" ht="14.25">
      <c r="A34" s="24" t="s">
        <v>118</v>
      </c>
      <c r="B34" s="68">
        <v>1533</v>
      </c>
      <c r="C34" s="59">
        <v>1325</v>
      </c>
      <c r="D34" s="62">
        <v>0</v>
      </c>
      <c r="E34" s="92">
        <v>2932</v>
      </c>
      <c r="F34" s="78">
        <v>0</v>
      </c>
      <c r="G34" s="62">
        <v>56664</v>
      </c>
      <c r="H34" s="68">
        <v>118429</v>
      </c>
      <c r="I34" s="60">
        <v>50092</v>
      </c>
      <c r="J34" s="62">
        <v>4197</v>
      </c>
      <c r="K34" s="59">
        <v>38938</v>
      </c>
      <c r="L34" s="59">
        <v>1292</v>
      </c>
    </row>
    <row r="35" spans="2:12" ht="14.25">
      <c r="B35" s="76"/>
      <c r="C35" s="76"/>
      <c r="D35" s="76"/>
      <c r="E35" s="76"/>
      <c r="F35" s="76"/>
      <c r="G35" s="76"/>
      <c r="H35" s="76"/>
      <c r="I35" s="77"/>
      <c r="J35" s="76"/>
      <c r="K35" s="78"/>
      <c r="L35" s="76"/>
    </row>
    <row r="36" spans="1:12" ht="25.5" customHeight="1">
      <c r="A36" s="100" t="s">
        <v>109</v>
      </c>
      <c r="B36" s="90"/>
      <c r="C36" s="90"/>
      <c r="D36" s="90"/>
      <c r="E36" s="90"/>
      <c r="F36" s="90"/>
      <c r="G36" s="90"/>
      <c r="H36" s="90"/>
      <c r="I36" s="90"/>
      <c r="J36" s="90"/>
      <c r="K36" s="90"/>
      <c r="L36" s="90"/>
    </row>
    <row r="37" spans="1:12" ht="14.25">
      <c r="A37" s="9" t="s">
        <v>98</v>
      </c>
      <c r="B37" s="68">
        <v>881675</v>
      </c>
      <c r="C37" s="59">
        <v>58768.624710000004</v>
      </c>
      <c r="D37" s="78">
        <v>335221</v>
      </c>
      <c r="E37" s="92">
        <v>1055133</v>
      </c>
      <c r="F37" s="60">
        <v>22942</v>
      </c>
      <c r="G37" s="60">
        <v>194254</v>
      </c>
      <c r="H37" s="72">
        <v>2878864</v>
      </c>
      <c r="I37" s="60">
        <v>3770292</v>
      </c>
      <c r="J37" s="73">
        <v>142734</v>
      </c>
      <c r="K37" s="59">
        <v>4070</v>
      </c>
      <c r="L37" s="62">
        <v>358917</v>
      </c>
    </row>
    <row r="38" spans="1:12" ht="14.25">
      <c r="A38" s="9" t="s">
        <v>115</v>
      </c>
      <c r="B38" s="68">
        <v>1200829</v>
      </c>
      <c r="C38" s="59">
        <v>146859.89793</v>
      </c>
      <c r="D38" s="78">
        <v>660584</v>
      </c>
      <c r="E38" s="92">
        <v>1506335</v>
      </c>
      <c r="F38" s="60">
        <v>67043</v>
      </c>
      <c r="G38" s="60">
        <v>773742</v>
      </c>
      <c r="H38" s="72">
        <v>3322801</v>
      </c>
      <c r="I38" s="60">
        <v>2721616</v>
      </c>
      <c r="J38" s="73">
        <v>307235</v>
      </c>
      <c r="K38" s="59">
        <v>115064</v>
      </c>
      <c r="L38" s="62">
        <v>465670</v>
      </c>
    </row>
    <row r="39" spans="1:12" ht="25.5" customHeight="1">
      <c r="A39" s="101" t="s">
        <v>110</v>
      </c>
      <c r="B39" s="90"/>
      <c r="C39" s="90"/>
      <c r="D39" s="90"/>
      <c r="E39" s="90"/>
      <c r="F39" s="90"/>
      <c r="G39" s="90"/>
      <c r="H39" s="90"/>
      <c r="I39" s="90"/>
      <c r="J39" s="90"/>
      <c r="K39" s="90"/>
      <c r="L39" s="90"/>
    </row>
    <row r="40" spans="1:12" ht="14.25">
      <c r="A40" s="9" t="s">
        <v>98</v>
      </c>
      <c r="B40" s="68">
        <v>3262072</v>
      </c>
      <c r="C40" s="59">
        <v>235248.54400999998</v>
      </c>
      <c r="D40" s="78">
        <v>437495</v>
      </c>
      <c r="E40" s="92">
        <f>E27-E37</f>
        <v>1072028</v>
      </c>
      <c r="F40" s="60">
        <v>427547</v>
      </c>
      <c r="G40" s="60">
        <v>207556</v>
      </c>
      <c r="H40" s="72">
        <v>2639384</v>
      </c>
      <c r="I40" s="60">
        <v>4640108</v>
      </c>
      <c r="J40" s="73">
        <v>1058763</v>
      </c>
      <c r="K40" s="59">
        <v>8315</v>
      </c>
      <c r="L40" s="62">
        <v>2396411</v>
      </c>
    </row>
    <row r="41" spans="1:12" ht="14.25">
      <c r="A41" s="15" t="s">
        <v>116</v>
      </c>
      <c r="B41" s="68">
        <v>602171</v>
      </c>
      <c r="C41" s="59">
        <v>90136.22037</v>
      </c>
      <c r="D41" s="71">
        <v>1484307</v>
      </c>
      <c r="E41" s="92">
        <f>E23+E24+E26-E38-E43</f>
        <v>644644</v>
      </c>
      <c r="F41" s="60">
        <v>44493</v>
      </c>
      <c r="G41" s="60">
        <v>525615</v>
      </c>
      <c r="H41" s="68">
        <v>420575</v>
      </c>
      <c r="I41" s="60">
        <v>466173</v>
      </c>
      <c r="J41" s="73">
        <v>276380</v>
      </c>
      <c r="K41" s="66">
        <v>364070</v>
      </c>
      <c r="L41" s="62">
        <v>335619</v>
      </c>
    </row>
    <row r="42" spans="1:12" ht="14.25">
      <c r="A42" s="17"/>
      <c r="B42" s="75"/>
      <c r="C42" s="75"/>
      <c r="D42" s="75"/>
      <c r="E42" s="75"/>
      <c r="F42" s="76"/>
      <c r="G42" s="75"/>
      <c r="H42" s="76"/>
      <c r="I42" s="77"/>
      <c r="J42" s="76"/>
      <c r="K42" s="79"/>
      <c r="L42" s="76"/>
    </row>
    <row r="43" spans="1:12" ht="29.25" customHeight="1">
      <c r="A43" s="49" t="s">
        <v>111</v>
      </c>
      <c r="B43" s="68">
        <v>34201</v>
      </c>
      <c r="C43" s="59">
        <v>687.8816999999999</v>
      </c>
      <c r="D43" s="71">
        <v>0</v>
      </c>
      <c r="E43" s="92">
        <v>68940</v>
      </c>
      <c r="F43" s="80">
        <v>1</v>
      </c>
      <c r="G43" s="71">
        <v>0</v>
      </c>
      <c r="H43" s="72">
        <v>17880</v>
      </c>
      <c r="I43" s="60">
        <v>635864</v>
      </c>
      <c r="J43" s="73">
        <v>20788</v>
      </c>
      <c r="K43" s="71">
        <v>0</v>
      </c>
      <c r="L43" s="62">
        <v>3833</v>
      </c>
    </row>
    <row r="44" spans="1:12" ht="14.25">
      <c r="A44" s="14"/>
      <c r="B44" s="81"/>
      <c r="C44" s="81"/>
      <c r="D44" s="81"/>
      <c r="E44" s="81"/>
      <c r="F44" s="81"/>
      <c r="G44" s="81"/>
      <c r="H44" s="81"/>
      <c r="I44" s="77"/>
      <c r="J44" s="81"/>
      <c r="K44" s="81"/>
      <c r="L44" s="81"/>
    </row>
    <row r="45" spans="2:12" ht="14.25">
      <c r="B45" s="76"/>
      <c r="C45" s="76"/>
      <c r="D45" s="76"/>
      <c r="E45" s="76"/>
      <c r="F45" s="76"/>
      <c r="G45" s="76"/>
      <c r="H45" s="76"/>
      <c r="I45" s="77"/>
      <c r="J45" s="76"/>
      <c r="K45" s="76"/>
      <c r="L45" s="76"/>
    </row>
    <row r="46" spans="1:12" ht="24.75" customHeight="1">
      <c r="A46" s="102" t="s">
        <v>112</v>
      </c>
      <c r="B46" s="95"/>
      <c r="C46" s="95"/>
      <c r="D46" s="95"/>
      <c r="E46" s="95"/>
      <c r="F46" s="95"/>
      <c r="G46" s="95"/>
      <c r="H46" s="95"/>
      <c r="I46" s="95"/>
      <c r="J46" s="95"/>
      <c r="K46" s="95"/>
      <c r="L46" s="95"/>
    </row>
    <row r="47" spans="1:12" ht="14.25">
      <c r="A47" s="2" t="s">
        <v>99</v>
      </c>
      <c r="B47" s="68">
        <v>167867</v>
      </c>
      <c r="C47" s="59">
        <v>369379.77408658556</v>
      </c>
      <c r="D47" s="78">
        <v>2337584.0020699985</v>
      </c>
      <c r="E47" s="92">
        <v>3161268</v>
      </c>
      <c r="F47" s="59">
        <v>13259</v>
      </c>
      <c r="G47" s="62">
        <v>2465013</v>
      </c>
      <c r="H47" s="82">
        <v>6447740</v>
      </c>
      <c r="I47" s="59">
        <v>5240512.87652</v>
      </c>
      <c r="J47" s="73">
        <v>110794</v>
      </c>
      <c r="K47" s="59">
        <v>9306</v>
      </c>
      <c r="L47" s="62">
        <v>31299</v>
      </c>
    </row>
    <row r="48" spans="1:12" ht="14.25">
      <c r="A48" s="2" t="s">
        <v>100</v>
      </c>
      <c r="B48" s="68">
        <v>94582</v>
      </c>
      <c r="C48" s="59">
        <v>15971.621452619967</v>
      </c>
      <c r="D48" s="78">
        <v>11806.35896</v>
      </c>
      <c r="E48" s="92">
        <v>225033</v>
      </c>
      <c r="F48" s="59">
        <v>3370</v>
      </c>
      <c r="G48" s="62">
        <v>13396</v>
      </c>
      <c r="H48" s="82">
        <v>236728</v>
      </c>
      <c r="I48" s="59">
        <v>480635.94511000003</v>
      </c>
      <c r="J48" s="73">
        <v>13721</v>
      </c>
      <c r="K48" s="59">
        <v>2761</v>
      </c>
      <c r="L48" s="62">
        <v>29857</v>
      </c>
    </row>
    <row r="49" spans="1:12" ht="14.25">
      <c r="A49" s="2" t="s">
        <v>101</v>
      </c>
      <c r="B49" s="68">
        <v>200137</v>
      </c>
      <c r="C49" s="59">
        <v>32767.69888</v>
      </c>
      <c r="D49" s="78">
        <v>12155.163270000005</v>
      </c>
      <c r="E49" s="92">
        <v>17507</v>
      </c>
      <c r="F49" s="59">
        <v>57</v>
      </c>
      <c r="G49" s="62">
        <v>14394</v>
      </c>
      <c r="H49" s="68">
        <v>88222</v>
      </c>
      <c r="I49" s="59">
        <v>174037.59705</v>
      </c>
      <c r="J49" s="73">
        <v>4241</v>
      </c>
      <c r="K49" s="59">
        <v>559</v>
      </c>
      <c r="L49" s="62">
        <v>1432</v>
      </c>
    </row>
    <row r="50" spans="1:12" ht="14.25">
      <c r="A50" s="2" t="s">
        <v>102</v>
      </c>
      <c r="B50" s="68">
        <v>305324</v>
      </c>
      <c r="C50" s="59">
        <v>65705.49266079346</v>
      </c>
      <c r="D50" s="78">
        <v>129653.08594999998</v>
      </c>
      <c r="E50" s="92">
        <v>732809</v>
      </c>
      <c r="F50" s="59">
        <v>74413</v>
      </c>
      <c r="G50" s="62">
        <v>553491</v>
      </c>
      <c r="H50" s="82">
        <v>780834</v>
      </c>
      <c r="I50" s="59">
        <v>724701.4604300001</v>
      </c>
      <c r="J50" s="73">
        <v>58610</v>
      </c>
      <c r="K50" s="59">
        <v>2192</v>
      </c>
      <c r="L50" s="62">
        <v>69375</v>
      </c>
    </row>
    <row r="51" spans="1:12" ht="14.25">
      <c r="A51" s="3"/>
      <c r="B51" s="76"/>
      <c r="C51" s="76"/>
      <c r="D51" s="76"/>
      <c r="E51" s="76"/>
      <c r="F51" s="76"/>
      <c r="G51" s="76"/>
      <c r="H51" s="76"/>
      <c r="I51" s="77"/>
      <c r="J51" s="76"/>
      <c r="K51" s="76"/>
      <c r="L51" s="76"/>
    </row>
    <row r="52" spans="1:12" ht="24.75" customHeight="1">
      <c r="A52" s="98" t="s">
        <v>113</v>
      </c>
      <c r="B52" s="95"/>
      <c r="C52" s="95"/>
      <c r="D52" s="95"/>
      <c r="E52" s="95"/>
      <c r="F52" s="95"/>
      <c r="G52" s="95"/>
      <c r="H52" s="95"/>
      <c r="I52" s="95"/>
      <c r="J52" s="95"/>
      <c r="K52" s="95"/>
      <c r="L52" s="95"/>
    </row>
    <row r="53" spans="1:12" ht="14.25">
      <c r="A53" s="4" t="s">
        <v>1</v>
      </c>
      <c r="B53" s="68">
        <v>2521761</v>
      </c>
      <c r="C53" s="59">
        <v>218180.83970999988</v>
      </c>
      <c r="D53" s="62">
        <v>1509550.31659</v>
      </c>
      <c r="E53" s="92">
        <v>5038081</v>
      </c>
      <c r="F53" s="59">
        <v>415801</v>
      </c>
      <c r="G53" s="62">
        <v>3655170</v>
      </c>
      <c r="H53" s="72">
        <v>9094633</v>
      </c>
      <c r="I53" s="59">
        <v>5751750.89085999</v>
      </c>
      <c r="J53" s="83">
        <v>1448395</v>
      </c>
      <c r="K53" s="59">
        <v>894171</v>
      </c>
      <c r="L53" s="59">
        <v>1425738</v>
      </c>
    </row>
    <row r="54" spans="1:12" ht="14.25">
      <c r="A54" s="3"/>
      <c r="B54" s="76"/>
      <c r="C54" s="76"/>
      <c r="D54" s="76"/>
      <c r="E54" s="76"/>
      <c r="F54" s="76"/>
      <c r="G54" s="76"/>
      <c r="H54" s="76"/>
      <c r="I54" s="77"/>
      <c r="J54" s="76"/>
      <c r="K54" s="76"/>
      <c r="L54" s="76"/>
    </row>
    <row r="55" spans="1:12" ht="39.75" customHeight="1">
      <c r="A55" s="98" t="s">
        <v>114</v>
      </c>
      <c r="B55" s="95"/>
      <c r="C55" s="95"/>
      <c r="D55" s="95"/>
      <c r="E55" s="95"/>
      <c r="F55" s="95"/>
      <c r="G55" s="95"/>
      <c r="H55" s="95"/>
      <c r="I55" s="95"/>
      <c r="J55" s="95"/>
      <c r="K55" s="95"/>
      <c r="L55" s="95"/>
    </row>
    <row r="56" spans="1:12" ht="14.25">
      <c r="A56" s="2" t="s">
        <v>99</v>
      </c>
      <c r="B56" s="68">
        <v>6232</v>
      </c>
      <c r="C56" s="59">
        <v>119.99999000000001</v>
      </c>
      <c r="D56" s="62">
        <v>6068.8724</v>
      </c>
      <c r="E56" s="92">
        <v>40756</v>
      </c>
      <c r="F56" s="59">
        <v>350</v>
      </c>
      <c r="G56" s="62">
        <v>45944</v>
      </c>
      <c r="H56" s="82">
        <v>34210</v>
      </c>
      <c r="I56" s="59">
        <v>33767.791059999996</v>
      </c>
      <c r="J56" s="73">
        <v>514</v>
      </c>
      <c r="K56" s="59">
        <v>0</v>
      </c>
      <c r="L56" s="62">
        <v>495</v>
      </c>
    </row>
    <row r="57" spans="1:12" ht="14.25">
      <c r="A57" s="2" t="s">
        <v>100</v>
      </c>
      <c r="B57" s="68">
        <v>5140</v>
      </c>
      <c r="C57" s="59">
        <v>15</v>
      </c>
      <c r="D57" s="62">
        <v>577.32267</v>
      </c>
      <c r="E57" s="92">
        <v>6929</v>
      </c>
      <c r="F57" s="59">
        <v>139</v>
      </c>
      <c r="G57" s="62">
        <v>913</v>
      </c>
      <c r="H57" s="82">
        <v>7289</v>
      </c>
      <c r="I57" s="59">
        <v>22628.531870000003</v>
      </c>
      <c r="J57" s="84">
        <v>1279</v>
      </c>
      <c r="K57" s="59">
        <v>16</v>
      </c>
      <c r="L57" s="62">
        <v>1231</v>
      </c>
    </row>
    <row r="58" spans="1:12" ht="14.25">
      <c r="A58" s="2" t="s">
        <v>101</v>
      </c>
      <c r="B58" s="68">
        <v>1438</v>
      </c>
      <c r="C58" s="59">
        <v>0</v>
      </c>
      <c r="D58" s="62">
        <v>274</v>
      </c>
      <c r="E58" s="92">
        <v>1871</v>
      </c>
      <c r="F58" s="59">
        <v>0</v>
      </c>
      <c r="G58" s="62">
        <v>28</v>
      </c>
      <c r="H58" s="82">
        <v>1043</v>
      </c>
      <c r="I58" s="59">
        <v>4233.77</v>
      </c>
      <c r="J58" s="73">
        <v>287</v>
      </c>
      <c r="K58" s="59">
        <v>0</v>
      </c>
      <c r="L58" s="62">
        <v>102</v>
      </c>
    </row>
    <row r="59" spans="1:12" ht="14.25">
      <c r="A59" s="2" t="s">
        <v>102</v>
      </c>
      <c r="B59" s="68">
        <v>3315</v>
      </c>
      <c r="C59" s="59">
        <v>50</v>
      </c>
      <c r="D59" s="62">
        <v>287.27853999999996</v>
      </c>
      <c r="E59" s="92">
        <v>1416</v>
      </c>
      <c r="F59" s="59">
        <v>0</v>
      </c>
      <c r="G59" s="62">
        <v>2077</v>
      </c>
      <c r="H59" s="82">
        <v>1680</v>
      </c>
      <c r="I59" s="59">
        <v>2429.04496</v>
      </c>
      <c r="J59" s="73">
        <v>10702</v>
      </c>
      <c r="K59" s="59">
        <v>0</v>
      </c>
      <c r="L59" s="62">
        <v>3242</v>
      </c>
    </row>
    <row r="60" spans="1:12" ht="14.25">
      <c r="A60" s="3"/>
      <c r="B60" s="76"/>
      <c r="C60" s="76"/>
      <c r="D60" s="76"/>
      <c r="E60" s="76"/>
      <c r="F60" s="76"/>
      <c r="G60" s="76"/>
      <c r="H60" s="76"/>
      <c r="I60" s="77"/>
      <c r="J60" s="77"/>
      <c r="K60" s="76"/>
      <c r="L60" s="76"/>
    </row>
    <row r="61" spans="1:12" ht="12.75" customHeight="1">
      <c r="A61" s="99" t="s">
        <v>103</v>
      </c>
      <c r="B61" s="90"/>
      <c r="C61" s="90"/>
      <c r="D61" s="90"/>
      <c r="E61" s="90"/>
      <c r="F61" s="90"/>
      <c r="G61" s="90"/>
      <c r="H61" s="90"/>
      <c r="I61" s="90"/>
      <c r="J61" s="90"/>
      <c r="K61" s="90"/>
      <c r="L61" s="90"/>
    </row>
    <row r="62" spans="1:12" ht="14.25">
      <c r="A62" s="5" t="s">
        <v>107</v>
      </c>
      <c r="B62" s="70">
        <v>6709</v>
      </c>
      <c r="C62" s="85">
        <v>0</v>
      </c>
      <c r="D62" s="86">
        <v>0</v>
      </c>
      <c r="E62" s="97">
        <v>77638.86725800001</v>
      </c>
      <c r="F62" s="59">
        <v>0</v>
      </c>
      <c r="G62" s="71">
        <v>0</v>
      </c>
      <c r="H62" s="68">
        <v>233572</v>
      </c>
      <c r="I62" s="59">
        <v>69561.10263999998</v>
      </c>
      <c r="J62" s="71">
        <v>0</v>
      </c>
      <c r="K62" s="71">
        <v>0</v>
      </c>
      <c r="L62" s="71">
        <v>0</v>
      </c>
    </row>
    <row r="63" spans="1:12" ht="14.25">
      <c r="A63" s="2" t="s">
        <v>104</v>
      </c>
      <c r="B63" s="68">
        <v>1249</v>
      </c>
      <c r="C63" s="87">
        <v>0</v>
      </c>
      <c r="D63" s="88">
        <v>0</v>
      </c>
      <c r="E63" s="97">
        <v>3014.8239199999994</v>
      </c>
      <c r="F63" s="59">
        <v>0</v>
      </c>
      <c r="G63" s="71">
        <v>0</v>
      </c>
      <c r="H63" s="68">
        <v>22136</v>
      </c>
      <c r="I63" s="59">
        <v>168.584</v>
      </c>
      <c r="J63" s="71">
        <v>0</v>
      </c>
      <c r="K63" s="71">
        <v>0</v>
      </c>
      <c r="L63" s="71">
        <v>0</v>
      </c>
    </row>
    <row r="64" spans="1:12" ht="14.25">
      <c r="A64" s="10" t="s">
        <v>105</v>
      </c>
      <c r="B64" s="68">
        <v>0</v>
      </c>
      <c r="C64" s="87">
        <v>0</v>
      </c>
      <c r="D64" s="88">
        <v>0</v>
      </c>
      <c r="E64" s="97">
        <v>0</v>
      </c>
      <c r="F64" s="59">
        <v>0</v>
      </c>
      <c r="G64" s="71">
        <v>0</v>
      </c>
      <c r="H64" s="68">
        <v>2911</v>
      </c>
      <c r="I64" s="89"/>
      <c r="J64" s="71">
        <v>0</v>
      </c>
      <c r="K64" s="71">
        <v>0</v>
      </c>
      <c r="L64" s="71">
        <v>0</v>
      </c>
    </row>
    <row r="65" spans="1:12" ht="12.75" customHeight="1">
      <c r="A65" s="99" t="s">
        <v>106</v>
      </c>
      <c r="B65" s="90"/>
      <c r="C65" s="90"/>
      <c r="D65" s="90"/>
      <c r="E65" s="90"/>
      <c r="F65" s="90"/>
      <c r="G65" s="90"/>
      <c r="H65" s="90"/>
      <c r="I65" s="90"/>
      <c r="J65" s="90"/>
      <c r="K65" s="90"/>
      <c r="L65" s="90"/>
    </row>
    <row r="66" spans="1:12" ht="14.25">
      <c r="A66" s="5" t="s">
        <v>107</v>
      </c>
      <c r="B66" s="71">
        <v>0</v>
      </c>
      <c r="C66" s="71">
        <v>0</v>
      </c>
      <c r="D66" s="71">
        <v>0</v>
      </c>
      <c r="E66" s="92">
        <v>2085.703872</v>
      </c>
      <c r="F66" s="59">
        <v>0</v>
      </c>
      <c r="G66" s="71">
        <v>0</v>
      </c>
      <c r="H66" s="68">
        <v>0</v>
      </c>
      <c r="I66" s="59">
        <v>4824.6524828</v>
      </c>
      <c r="J66" s="71">
        <v>0</v>
      </c>
      <c r="K66" s="71">
        <v>0</v>
      </c>
      <c r="L66" s="71">
        <v>0</v>
      </c>
    </row>
    <row r="67" spans="1:12" ht="14.25">
      <c r="A67" s="2" t="s">
        <v>108</v>
      </c>
      <c r="B67" s="71">
        <v>0</v>
      </c>
      <c r="C67" s="71">
        <v>0</v>
      </c>
      <c r="D67" s="71">
        <v>0</v>
      </c>
      <c r="E67" s="92">
        <v>85.28416</v>
      </c>
      <c r="F67" s="59">
        <v>0</v>
      </c>
      <c r="G67" s="71">
        <v>0</v>
      </c>
      <c r="H67" s="68">
        <v>0</v>
      </c>
      <c r="I67" s="59">
        <v>0</v>
      </c>
      <c r="J67" s="71">
        <v>0</v>
      </c>
      <c r="K67" s="71">
        <v>0</v>
      </c>
      <c r="L67" s="71">
        <v>0</v>
      </c>
    </row>
    <row r="68" spans="1:12" ht="14.25">
      <c r="A68" s="10" t="s">
        <v>105</v>
      </c>
      <c r="B68" s="71">
        <v>0</v>
      </c>
      <c r="C68" s="71">
        <v>0</v>
      </c>
      <c r="D68" s="71">
        <v>0</v>
      </c>
      <c r="E68" s="92">
        <v>0</v>
      </c>
      <c r="F68" s="59">
        <v>0</v>
      </c>
      <c r="G68" s="71">
        <v>0</v>
      </c>
      <c r="H68" s="68">
        <v>0</v>
      </c>
      <c r="I68" s="59">
        <v>0</v>
      </c>
      <c r="J68" s="71">
        <v>0</v>
      </c>
      <c r="K68" s="71">
        <v>0</v>
      </c>
      <c r="L68" s="71">
        <v>0</v>
      </c>
    </row>
    <row r="69" spans="1:5" ht="15">
      <c r="A69" s="8"/>
      <c r="B69" s="54"/>
      <c r="C69" s="54"/>
      <c r="D69" s="54"/>
      <c r="E69" s="54"/>
    </row>
    <row r="70" spans="1:5" ht="15">
      <c r="A70" s="6"/>
      <c r="B70" s="54"/>
      <c r="C70" s="54"/>
      <c r="D70" s="54"/>
      <c r="E70" s="54"/>
    </row>
    <row r="71" spans="1:5" ht="15">
      <c r="A71" s="7" t="s">
        <v>62</v>
      </c>
      <c r="B71" s="54"/>
      <c r="C71" s="54"/>
      <c r="D71" s="54"/>
      <c r="E71" s="54"/>
    </row>
    <row r="72" spans="1:5" ht="52.5">
      <c r="A72" s="11" t="s">
        <v>67</v>
      </c>
      <c r="B72" s="54"/>
      <c r="C72" s="54"/>
      <c r="D72" s="54"/>
      <c r="E72" s="54"/>
    </row>
    <row r="73" spans="1:5" ht="25.5" customHeight="1">
      <c r="A73" s="43" t="s">
        <v>63</v>
      </c>
      <c r="B73" s="57"/>
      <c r="C73" s="57"/>
      <c r="D73" s="57"/>
      <c r="E73" s="57"/>
    </row>
    <row r="74" spans="1:5" ht="18.75" customHeight="1">
      <c r="A74" s="43" t="s">
        <v>64</v>
      </c>
      <c r="B74" s="57"/>
      <c r="C74" s="57"/>
      <c r="D74" s="57"/>
      <c r="E74" s="57"/>
    </row>
    <row r="75" spans="1:5" ht="25.5" customHeight="1">
      <c r="A75" s="43" t="s">
        <v>134</v>
      </c>
      <c r="B75" s="57"/>
      <c r="C75" s="57"/>
      <c r="D75" s="57"/>
      <c r="E75" s="57"/>
    </row>
    <row r="76" spans="1:5" ht="24" customHeight="1">
      <c r="A76" s="12" t="s">
        <v>68</v>
      </c>
      <c r="B76" s="58"/>
      <c r="C76" s="58"/>
      <c r="D76" s="58"/>
      <c r="E76" s="58"/>
    </row>
    <row r="77" spans="1:5" ht="12.75" customHeight="1">
      <c r="A77" s="18"/>
      <c r="B77" s="58"/>
      <c r="C77" s="58"/>
      <c r="D77" s="58"/>
      <c r="E77" s="58"/>
    </row>
    <row r="78" spans="1:5" ht="90.75" customHeight="1">
      <c r="A78" s="11" t="s">
        <v>66</v>
      </c>
      <c r="B78" s="58"/>
      <c r="C78" s="58"/>
      <c r="D78" s="58"/>
      <c r="E78" s="58"/>
    </row>
    <row r="79" spans="1:5" ht="12.75" customHeight="1">
      <c r="A79" s="19"/>
      <c r="B79" s="58"/>
      <c r="C79" s="58"/>
      <c r="D79" s="58"/>
      <c r="E79" s="58"/>
    </row>
    <row r="80" spans="1:5" ht="52.5" customHeight="1">
      <c r="A80" s="11" t="s">
        <v>65</v>
      </c>
      <c r="B80" s="58"/>
      <c r="C80" s="58"/>
      <c r="D80" s="58"/>
      <c r="E80" s="58"/>
    </row>
    <row r="81" spans="1:5" ht="25.5" customHeight="1">
      <c r="A81" s="44" t="s">
        <v>70</v>
      </c>
      <c r="B81" s="58"/>
      <c r="C81" s="58"/>
      <c r="D81" s="58"/>
      <c r="E81" s="58"/>
    </row>
    <row r="82" spans="1:5" ht="38.25" customHeight="1">
      <c r="A82" s="43" t="s">
        <v>69</v>
      </c>
      <c r="B82" s="58"/>
      <c r="C82" s="58"/>
      <c r="D82" s="58"/>
      <c r="E82" s="58"/>
    </row>
    <row r="84" ht="12.75" customHeight="1">
      <c r="A84" s="13"/>
    </row>
  </sheetData>
  <sheetProtection/>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2009-11-23T12:13:43Z</cp:lastPrinted>
  <dcterms:created xsi:type="dcterms:W3CDTF">2006-01-23T08:29:20Z</dcterms:created>
  <dcterms:modified xsi:type="dcterms:W3CDTF">2012-02-15T12:34:12Z</dcterms:modified>
  <cp:category/>
  <cp:version/>
  <cp:contentType/>
  <cp:contentStatus/>
</cp:coreProperties>
</file>