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745" tabRatio="719" activeTab="0"/>
  </bookViews>
  <sheets>
    <sheet name="LT" sheetId="1" r:id="rId1"/>
    <sheet name="EN" sheetId="2" r:id="rId2"/>
  </sheets>
  <definedNames/>
  <calcPr fullCalcOnLoad="1"/>
</workbook>
</file>

<file path=xl/sharedStrings.xml><?xml version="1.0" encoding="utf-8"?>
<sst xmlns="http://schemas.openxmlformats.org/spreadsheetml/2006/main" count="160" uniqueCount="135">
  <si>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</si>
  <si>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</si>
  <si>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</si>
  <si>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</si>
  <si>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</si>
  <si>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</si>
  <si>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</si>
  <si>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</si>
  <si>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</si>
  <si>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</si>
  <si>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</si>
  <si>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</si>
  <si>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</si>
  <si>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</si>
  <si>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</si>
  <si>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</si>
  <si>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</si>
  <si>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</si>
  <si>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</si>
  <si>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</si>
  <si>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</si>
  <si>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</si>
  <si>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</si>
  <si>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</si>
  <si>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</si>
  <si>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</si>
  <si>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AB bankas „Snoras“</t>
  </si>
  <si>
    <t>AB DnB NORD bankas</t>
  </si>
  <si>
    <t>UAB Medicinos bankas</t>
  </si>
  <si>
    <t>Nordea Bank Finland Plc Lietuvos skyrius</t>
  </si>
  <si>
    <t>AB Šiaulių bankas</t>
  </si>
  <si>
    <t>AS UniCredit Bank Lietuvos skyrius</t>
  </si>
  <si>
    <t>AB Ūkio bankas</t>
  </si>
  <si>
    <t xml:space="preserve">     - iš jų Finansinės grupės įmonėms</t>
  </si>
  <si>
    <r>
      <t xml:space="preserve">Indėliai iki pareikalavimo </t>
    </r>
    <r>
      <rPr>
        <i/>
        <sz val="8"/>
        <rFont val="Arial"/>
        <family val="2"/>
      </rPr>
      <t>(su sukauptomis palūkanomis, administravimo mokesčiu)</t>
    </r>
  </si>
  <si>
    <r>
      <t xml:space="preserve">Terminuotieji indėliai </t>
    </r>
    <r>
      <rPr>
        <i/>
        <sz val="8"/>
        <rFont val="Arial"/>
        <family val="2"/>
      </rPr>
      <t>(su sukauptomis palūkanomis, administravimo mokesčiu), čia patenka vienos nakties indėliai</t>
    </r>
  </si>
  <si>
    <t>iš jų Valdžios institucijų</t>
  </si>
  <si>
    <t>iš jų Valstybės ir savivaldybės įmonių</t>
  </si>
  <si>
    <t>iš jų Finansų institucijų</t>
  </si>
  <si>
    <t>iš jų Privačių įmonių</t>
  </si>
  <si>
    <t>iš jų Fizinių asmenų</t>
  </si>
  <si>
    <r>
      <t>Paskolos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</si>
  <si>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 xml:space="preserve">       - vartojamosios paskolos</t>
    </r>
    <r>
      <rPr>
        <vertAlign val="superscript"/>
        <sz val="10"/>
        <rFont val="Arial"/>
        <family val="2"/>
      </rPr>
      <t>3</t>
    </r>
  </si>
  <si>
    <r>
      <t xml:space="preserve">       - kitos paskolos</t>
    </r>
    <r>
      <rPr>
        <vertAlign val="superscript"/>
        <sz val="10"/>
        <rFont val="Arial"/>
        <family val="2"/>
      </rPr>
      <t>4</t>
    </r>
  </si>
  <si>
    <r>
      <t>Paskolos juridiniams asmenims</t>
    </r>
    <r>
      <rPr>
        <b/>
        <i/>
        <vertAlign val="superscript"/>
        <sz val="10"/>
        <rFont val="Arial"/>
        <family val="2"/>
      </rPr>
      <t>5</t>
    </r>
    <r>
      <rPr>
        <b/>
        <i/>
        <sz val="10"/>
        <rFont val="Arial"/>
        <family val="2"/>
      </rPr>
      <t xml:space="preserve"> nominalia verte (neatėmus specialiųjų atidėjimų, nepridėjus sukauptų palūkanų ir administravimo mokesčio)</t>
    </r>
  </si>
  <si>
    <r>
      <t>Naujai pasirašytos paskolų sutartys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</si>
  <si>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Išleistų strūkturizuotų finansinių priemonių vertė</t>
    </r>
    <r>
      <rPr>
        <b/>
        <i/>
        <vertAlign val="superscript"/>
        <sz val="10"/>
        <rFont val="Arial"/>
        <family val="2"/>
      </rPr>
      <t>6</t>
    </r>
  </si>
  <si>
    <r>
      <t>Juridinių asmenų įsigytų strūkturizuotų finansinių priemonių</t>
    </r>
    <r>
      <rPr>
        <vertAlign val="superscript"/>
        <sz val="10"/>
        <rFont val="Arial"/>
        <family val="2"/>
      </rPr>
      <t>7</t>
    </r>
    <r>
      <rPr>
        <sz val="10"/>
        <rFont val="Arial"/>
        <family val="2"/>
      </rPr>
      <t xml:space="preserve"> vertė</t>
    </r>
  </si>
  <si>
    <r>
      <t xml:space="preserve">     - iš jų grupės įmonės</t>
    </r>
    <r>
      <rPr>
        <vertAlign val="superscript"/>
        <sz val="10"/>
        <rFont val="Arial"/>
        <family val="2"/>
      </rPr>
      <t>8</t>
    </r>
    <r>
      <rPr>
        <sz val="10"/>
        <rFont val="Arial"/>
        <family val="2"/>
      </rPr>
      <t xml:space="preserve"> įsigijo</t>
    </r>
  </si>
  <si>
    <r>
      <t>Fizinių asmenų įsigytų strūkturizuotų finansinių priemonių</t>
    </r>
    <r>
      <rPr>
        <vertAlign val="superscript"/>
        <sz val="10"/>
        <rFont val="Arial"/>
        <family val="2"/>
      </rPr>
      <t>7</t>
    </r>
    <r>
      <rPr>
        <sz val="10"/>
        <rFont val="Arial"/>
        <family val="2"/>
      </rPr>
      <t xml:space="preserve"> ve</t>
    </r>
    <r>
      <rPr>
        <u val="single"/>
        <sz val="10"/>
        <rFont val="Arial"/>
        <family val="2"/>
      </rPr>
      <t>r</t>
    </r>
    <r>
      <rPr>
        <sz val="10"/>
        <rFont val="Arial"/>
        <family val="2"/>
      </rPr>
      <t>tė</t>
    </r>
  </si>
  <si>
    <r>
      <t>2</t>
    </r>
    <r>
      <rPr>
        <sz val="10"/>
        <rFont val="Arial"/>
        <family val="2"/>
      </rPr>
      <t xml:space="preserve"> - čia fiziniams asmenims indvidualios įmonės, ūkininkai, patentininkai, namų ūkius aptarnaujančios įmonės nepriskiriamos.</t>
    </r>
  </si>
  <si>
    <r>
      <t>3</t>
    </r>
    <r>
      <rPr>
        <sz val="10"/>
        <rFont val="Arial"/>
        <family val="2"/>
      </rPr>
      <t xml:space="preserve"> - paskolos be užstato, be konkrečios paskirties.</t>
    </r>
  </si>
  <si>
    <r>
      <t>5</t>
    </r>
    <r>
      <rPr>
        <sz val="10"/>
        <rFont val="Arial"/>
        <family val="2"/>
      </rPr>
      <t xml:space="preserve"> - paskolos juridiniams asmenims, tame tarpe fin. institucijoms, neįtraukiant grupės įmonių.</t>
    </r>
  </si>
  <si>
    <r>
      <t>6</t>
    </r>
    <r>
      <rPr>
        <sz val="10"/>
        <rFont val="Arial"/>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</si>
  <si>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Arial"/>
        <family val="2"/>
      </rPr>
      <t>Struktūrizuotos finansinės priemonės - tai investicinis produktas, kurio pajamingumas kinta priklausomai nuo finansinio turto,
išvestinės finansinės priemonės ar kito turto kainos pokyčių investavimo periodu.</t>
    </r>
  </si>
  <si>
    <r>
      <t>8</t>
    </r>
    <r>
      <rPr>
        <sz val="10"/>
        <rFont val="Arial"/>
        <family val="2"/>
      </rPr>
      <t>Grupės įmonės – patronuojantis bankas, kitos patronuojančio banko dukterinės įmonės.</t>
    </r>
  </si>
  <si>
    <r>
      <t>9</t>
    </r>
    <r>
      <rPr>
        <sz val="10"/>
        <rFont val="Arial"/>
        <family val="2"/>
      </rPr>
      <t>Naujai išleistos struktūrizuotos finansinės priemonės – tai struktūrizuotos finansinės priemonės, kurios pradėjo galioti (prasidėjo terminas) per ataskaitinį laikotarpį.</t>
    </r>
  </si>
  <si>
    <r>
      <t>1</t>
    </r>
    <r>
      <rPr>
        <sz val="10"/>
        <rFont val="Arial"/>
        <family val="2"/>
      </rPr>
      <t xml:space="preserve"> - Juridinių asmenų indėlių iki pareikalavimo, terminuotųjų indėlių ir specialiųjų skolinimosi fondų suma sutampa su valdžios institucijų, valstybės ir savivaldybės įmonių ir privačių įmonių indėlių suma.</t>
    </r>
  </si>
  <si>
    <t>Danske Bank A/S Lietuvos filialas</t>
  </si>
  <si>
    <t>AB SEB  bankas</t>
  </si>
  <si>
    <r>
      <t xml:space="preserve">     - juridinių asmenų indėliai</t>
    </r>
    <r>
      <rPr>
        <vertAlign val="superscript"/>
        <sz val="10"/>
        <rFont val="Arial"/>
        <family val="2"/>
      </rPr>
      <t>1</t>
    </r>
    <r>
      <rPr>
        <sz val="10"/>
        <rFont val="Arial"/>
        <family val="2"/>
      </rPr>
      <t xml:space="preserve"> </t>
    </r>
    <r>
      <rPr>
        <i/>
        <sz val="8"/>
        <rFont val="Arial"/>
        <family val="2"/>
      </rPr>
      <t>(finansinių institucijų indėliai neįtraukiami)</t>
    </r>
  </si>
  <si>
    <r>
      <t xml:space="preserve">Specialieji skolinimosi fondai </t>
    </r>
    <r>
      <rPr>
        <b/>
        <i/>
        <vertAlign val="superscript"/>
        <sz val="10"/>
        <rFont val="Arial"/>
        <family val="2"/>
      </rPr>
      <t>1</t>
    </r>
    <r>
      <rPr>
        <i/>
        <sz val="8"/>
        <rFont val="Arial"/>
        <family val="2"/>
      </rPr>
      <t>(indėlių dalis)</t>
    </r>
  </si>
  <si>
    <t>Explanations</t>
  </si>
  <si>
    <r>
      <t>2</t>
    </r>
    <r>
      <rPr>
        <sz val="10"/>
        <rFont val="Arial"/>
        <family val="2"/>
      </rPr>
      <t xml:space="preserve"> -</t>
    </r>
    <r>
      <rPr>
        <sz val="10"/>
        <color indexed="17"/>
        <rFont val="Arial"/>
        <family val="2"/>
      </rPr>
      <t xml:space="preserve"> </t>
    </r>
    <r>
      <rPr>
        <sz val="10"/>
        <rFont val="Arial"/>
        <family val="2"/>
      </rPr>
      <t>except individual enterprises, farmers, individuals working with patents, household service enterprises.</t>
    </r>
  </si>
  <si>
    <r>
      <t>3</t>
    </r>
    <r>
      <rPr>
        <sz val="10"/>
        <rFont val="Arial"/>
        <family val="2"/>
      </rPr>
      <t xml:space="preserve"> - loans without deposit, without purpose.</t>
    </r>
  </si>
  <si>
    <r>
      <t xml:space="preserve">7 </t>
    </r>
    <r>
      <rPr>
        <sz val="10"/>
        <rFont val="Arial"/>
        <family val="2"/>
      </rPr>
      <t xml:space="preserve"> Structural financial instruments - investment product with variable profitableness, depending on financial assets, derivative financial instruments or changes of the price of other assets at the period of investment. </t>
    </r>
  </si>
  <si>
    <r>
      <t>6</t>
    </r>
    <r>
      <rPr>
        <sz val="10"/>
        <rFont val="Arial"/>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</si>
  <si>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1</t>
    </r>
    <r>
      <rPr>
        <sz val="10"/>
        <rFont val="Arial"/>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</si>
  <si>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5</t>
    </r>
    <r>
      <rPr>
        <sz val="10"/>
        <rFont val="Arial"/>
        <family val="2"/>
      </rPr>
      <t xml:space="preserve"> - loans to legal entities also financial institutions, except group companies.</t>
    </r>
  </si>
  <si>
    <r>
      <t>9</t>
    </r>
    <r>
      <rPr>
        <sz val="10"/>
        <rFont val="Arial"/>
        <family val="2"/>
      </rPr>
      <t xml:space="preserve">New Issued structural financial instruments - structural financial instruments valid at current period. </t>
    </r>
  </si>
  <si>
    <r>
      <t>8</t>
    </r>
    <r>
      <rPr>
        <sz val="10"/>
        <rFont val="Arial"/>
        <family val="2"/>
      </rPr>
      <t>Group companies - patronizing bank, subsidiary companies of patronizing bank.</t>
    </r>
  </si>
  <si>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</si>
  <si>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</si>
  <si>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</si>
  <si>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</si>
  <si>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</si>
  <si>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</si>
  <si>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</si>
  <si>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</si>
  <si>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</si>
  <si>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</si>
  <si>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</si>
  <si>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</si>
  <si>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</si>
  <si>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</si>
  <si>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</si>
  <si>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</si>
  <si>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</si>
  <si>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</si>
  <si>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</si>
  <si>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</si>
  <si>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</si>
  <si>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</si>
  <si>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</si>
  <si>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</si>
  <si>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</si>
  <si>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</si>
  <si>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</si>
  <si>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</si>
  <si>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</si>
  <si>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r>
      <t xml:space="preserve">       - Consumer loans</t>
    </r>
    <r>
      <rPr>
        <vertAlign val="superscript"/>
        <sz val="10"/>
        <rFont val="Arial"/>
        <family val="2"/>
      </rPr>
      <t>3</t>
    </r>
  </si>
  <si>
    <t xml:space="preserve">       - Overdrafts in accounts and cards </t>
  </si>
  <si>
    <r>
      <t xml:space="preserve">       - Other loans</t>
    </r>
    <r>
      <rPr>
        <vertAlign val="superscript"/>
        <sz val="10"/>
        <rFont val="Arial"/>
        <family val="2"/>
      </rPr>
      <t>4</t>
    </r>
  </si>
  <si>
    <r>
      <t>Issued structural financial instruments</t>
    </r>
    <r>
      <rPr>
        <b/>
        <i/>
        <vertAlign val="superscript"/>
        <sz val="10"/>
        <rFont val="Arial"/>
        <family val="2"/>
      </rPr>
      <t>6</t>
    </r>
  </si>
  <si>
    <r>
      <t>Value of Composed financial instruments of Legal Entities</t>
    </r>
    <r>
      <rPr>
        <vertAlign val="superscript"/>
        <sz val="10"/>
        <rFont val="Arial"/>
        <family val="2"/>
      </rPr>
      <t>7</t>
    </r>
    <r>
      <rPr>
        <sz val="10"/>
        <rFont val="Arial"/>
        <family val="2"/>
      </rPr>
      <t xml:space="preserve"> </t>
    </r>
  </si>
  <si>
    <r>
      <t xml:space="preserve">     -o/w companies of the Group has purchased</t>
    </r>
    <r>
      <rPr>
        <vertAlign val="superscript"/>
        <sz val="10"/>
        <rFont val="Arial"/>
        <family val="2"/>
      </rPr>
      <t>8</t>
    </r>
  </si>
  <si>
    <r>
      <t>New Issued structural financial instruments</t>
    </r>
    <r>
      <rPr>
        <b/>
        <i/>
        <vertAlign val="superscript"/>
        <sz val="10"/>
        <rFont val="Arial"/>
        <family val="2"/>
      </rPr>
      <t>9</t>
    </r>
  </si>
  <si>
    <r>
      <t>Value of Composed financial instruments of Individuals</t>
    </r>
    <r>
      <rPr>
        <vertAlign val="superscript"/>
        <sz val="10"/>
        <rFont val="Arial"/>
        <family val="2"/>
      </rPr>
      <t>7</t>
    </r>
    <r>
      <rPr>
        <sz val="10"/>
        <rFont val="Arial"/>
        <family val="2"/>
      </rPr>
      <t xml:space="preserve"> </t>
    </r>
  </si>
  <si>
    <r>
      <t xml:space="preserve">Value of Composed financial instruments of Legal Entities </t>
    </r>
    <r>
      <rPr>
        <vertAlign val="superscript"/>
        <sz val="10"/>
        <rFont val="Arial"/>
        <family val="2"/>
      </rPr>
      <t>7</t>
    </r>
    <r>
      <rPr>
        <sz val="10"/>
        <rFont val="Arial"/>
        <family val="2"/>
      </rPr>
      <t xml:space="preserve"> </t>
    </r>
  </si>
  <si>
    <t>Demand deposits (including specific provisions, except interest income and administration fee)</t>
  </si>
  <si>
    <t>Deposits with agreed maturity (including specific provisions, except interest income and administration fee), including overnight deposits</t>
  </si>
  <si>
    <r>
      <t>Specific and lending funds</t>
    </r>
    <r>
      <rPr>
        <b/>
        <i/>
        <vertAlign val="superscript"/>
        <sz val="10"/>
        <rFont val="Arial"/>
        <family val="2"/>
      </rPr>
      <t>1</t>
    </r>
    <r>
      <rPr>
        <b/>
        <i/>
        <sz val="10"/>
        <rFont val="Arial"/>
        <family val="2"/>
      </rPr>
      <t>(partition if deposits)</t>
    </r>
  </si>
  <si>
    <r>
      <t>Loans to Individuals</t>
    </r>
    <r>
      <rPr>
        <b/>
        <i/>
        <vertAlign val="superscript"/>
        <sz val="10"/>
        <rFont val="Arial"/>
        <family val="2"/>
      </rPr>
      <t>2</t>
    </r>
    <r>
      <rPr>
        <b/>
        <i/>
        <sz val="10"/>
        <rFont val="Arial"/>
        <family val="2"/>
      </rPr>
      <t xml:space="preserve"> (including specific provisions, except interest income and administration fee)</t>
    </r>
  </si>
  <si>
    <r>
      <t>Loans to Legal Entities</t>
    </r>
    <r>
      <rPr>
        <b/>
        <i/>
        <vertAlign val="superscript"/>
        <sz val="10"/>
        <rFont val="Arial"/>
        <family val="2"/>
      </rPr>
      <t>5</t>
    </r>
    <r>
      <rPr>
        <b/>
        <i/>
        <sz val="10"/>
        <rFont val="Arial"/>
        <family val="2"/>
      </rPr>
      <t xml:space="preserve"> (including specific provisions, except interest income and administration fee)</t>
    </r>
  </si>
  <si>
    <r>
      <t>New Loan Contracts to Individuals</t>
    </r>
    <r>
      <rPr>
        <b/>
        <i/>
        <vertAlign val="superscript"/>
        <sz val="10"/>
        <rFont val="Arial"/>
        <family val="2"/>
      </rPr>
      <t>2</t>
    </r>
    <r>
      <rPr>
        <b/>
        <i/>
        <sz val="10"/>
        <rFont val="Arial"/>
        <family val="2"/>
      </rPr>
      <t xml:space="preserve"> in nominal value (including specific provisions, except interest income and administration fee)</t>
    </r>
  </si>
  <si>
    <r>
      <t xml:space="preserve">     - Legal entities</t>
    </r>
    <r>
      <rPr>
        <vertAlign val="superscript"/>
        <sz val="10"/>
        <rFont val="Arial"/>
        <family val="2"/>
      </rPr>
      <t>1</t>
    </r>
    <r>
      <rPr>
        <i/>
        <sz val="10"/>
        <rFont val="Arial"/>
        <family val="2"/>
      </rPr>
      <t xml:space="preserve"> </t>
    </r>
    <r>
      <rPr>
        <i/>
        <sz val="8"/>
        <rFont val="Arial"/>
        <family val="2"/>
      </rPr>
      <t>(except deposits of financial institutions)</t>
    </r>
  </si>
  <si>
    <r>
      <t xml:space="preserve">     - Legal entities</t>
    </r>
    <r>
      <rPr>
        <vertAlign val="superscript"/>
        <sz val="10"/>
        <rFont val="Arial"/>
        <family val="2"/>
      </rPr>
      <t>1</t>
    </r>
    <r>
      <rPr>
        <sz val="10"/>
        <rFont val="Arial"/>
        <family val="2"/>
      </rPr>
      <t xml:space="preserve"> </t>
    </r>
    <r>
      <rPr>
        <i/>
        <sz val="8"/>
        <rFont val="Arial"/>
        <family val="2"/>
      </rPr>
      <t>(except deposits of financial institutions)</t>
    </r>
  </si>
  <si>
    <t>Banko išleisti akredityvai</t>
  </si>
  <si>
    <t>Commitments to issue letters of credit</t>
  </si>
  <si>
    <t>Pagrindiniai bankų veiklos rodikliai</t>
  </si>
  <si>
    <t>Pavadinimas</t>
  </si>
  <si>
    <t>Position</t>
  </si>
  <si>
    <t>Naujai pasirašytos paskolų sutartys – tai naujai suteiktų kredito limitų suma arba naujai pasirašytų sutarčių vertė, arba esamų sutarčių redito limitų bei paskolų didinimas.</t>
  </si>
  <si>
    <t>„Swedbank“, AB</t>
  </si>
  <si>
    <t>Bankai</t>
  </si>
  <si>
    <r>
      <t>Fizinių asmenų įsigytų strūkturizuotų finansinių priemonių</t>
    </r>
    <r>
      <rPr>
        <vertAlign val="superscript"/>
        <sz val="12"/>
        <rFont val="Arial"/>
        <family val="2"/>
      </rPr>
      <t>7</t>
    </r>
    <r>
      <rPr>
        <sz val="12"/>
        <rFont val="Arial"/>
        <family val="2"/>
      </rPr>
      <t xml:space="preserve"> ve</t>
    </r>
    <r>
      <rPr>
        <u val="single"/>
        <sz val="12"/>
        <rFont val="Arial"/>
        <family val="2"/>
      </rPr>
      <t>r</t>
    </r>
    <r>
      <rPr>
        <sz val="12"/>
        <rFont val="Arial"/>
        <family val="2"/>
      </rPr>
      <t>tė</t>
    </r>
  </si>
  <si>
    <r>
      <t>Juridinių asmenų įsigytų strūkturizuotų finansinių priemonių</t>
    </r>
    <r>
      <rPr>
        <vertAlign val="superscript"/>
        <sz val="12"/>
        <rFont val="Arial"/>
        <family val="2"/>
      </rPr>
      <t>7</t>
    </r>
    <r>
      <rPr>
        <sz val="12"/>
        <rFont val="Arial"/>
        <family val="2"/>
      </rPr>
      <t xml:space="preserve"> vertė</t>
    </r>
  </si>
  <si>
    <r>
      <t xml:space="preserve">     - iš jų grupės įmonės</t>
    </r>
    <r>
      <rPr>
        <vertAlign val="superscript"/>
        <sz val="12"/>
        <rFont val="Arial"/>
        <family val="2"/>
      </rPr>
      <t>8</t>
    </r>
    <r>
      <rPr>
        <sz val="12"/>
        <rFont val="Arial"/>
        <family val="2"/>
      </rPr>
      <t xml:space="preserve"> įsigijo</t>
    </r>
  </si>
  <si>
    <r>
      <t>Naujai išleistų strūkturizuotų finansinių priemonių vertė</t>
    </r>
    <r>
      <rPr>
        <b/>
        <i/>
        <vertAlign val="superscript"/>
        <sz val="12"/>
        <rFont val="Arial"/>
        <family val="2"/>
      </rPr>
      <t>9</t>
    </r>
  </si>
  <si>
    <t>AB "Citadele" bankas</t>
  </si>
  <si>
    <t>2011 m. balandžio mėn. pabaigoje, tūkst. Lt</t>
  </si>
  <si>
    <t>Main Indicators of Banks</t>
  </si>
  <si>
    <t>April, 2011 (end of period) thousand LTL</t>
  </si>
  <si>
    <r>
      <t>4</t>
    </r>
    <r>
      <rPr>
        <sz val="10"/>
        <rFont val="Arial"/>
        <family val="2"/>
      </rPr>
      <t xml:space="preserve"> - kitos paskolos fiziniams asmenims, nepriskiriamos būsto ir vartojamosioms paskoloms, studentams suteiktos paskolos priskiriamos.</t>
    </r>
  </si>
  <si>
    <r>
      <t>4</t>
    </r>
    <r>
      <rPr>
        <sz val="10"/>
        <rFont val="Arial"/>
        <family val="2"/>
      </rPr>
      <t xml:space="preserve"> - other loans to Individuals, except housing or consumer loans, student loans included.</t>
    </r>
  </si>
</sst>
</file>

<file path=xl/styles.xml><?xml version="1.0" encoding="utf-8"?>
<styleSheet xmlns="http://schemas.openxmlformats.org/spreadsheetml/2006/main">
  <numFmts count="4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 numFmtId="197" formatCode="#,##0_ ;\-#,##0\ "/>
  </numFmts>
  <fonts count="59">
    <font>
      <sz val="10"/>
      <name val="Arial"/>
      <family val="0"/>
    </font>
    <font>
      <sz val="8"/>
      <name val="Arial"/>
      <family val="2"/>
    </font>
    <font>
      <sz val="10"/>
      <name val="Helv"/>
      <family val="0"/>
    </font>
    <font>
      <b/>
      <sz val="10"/>
      <name val="Arial"/>
      <family val="2"/>
    </font>
    <font>
      <vertAlign val="superscript"/>
      <sz val="10"/>
      <name val="Arial"/>
      <family val="2"/>
    </font>
    <font>
      <sz val="12"/>
      <name val="Arial"/>
      <family val="2"/>
    </font>
    <font>
      <b/>
      <sz val="12"/>
      <name val="Arial"/>
      <family val="2"/>
    </font>
    <font>
      <u val="single"/>
      <sz val="10"/>
      <name val="Arial"/>
      <family val="2"/>
    </font>
    <font>
      <b/>
      <i/>
      <sz val="10"/>
      <name val="Arial"/>
      <family val="2"/>
    </font>
    <font>
      <b/>
      <i/>
      <vertAlign val="superscript"/>
      <sz val="10"/>
      <name val="Arial"/>
      <family val="2"/>
    </font>
    <font>
      <i/>
      <sz val="8"/>
      <name val="Arial"/>
      <family val="2"/>
    </font>
    <font>
      <u val="single"/>
      <sz val="10"/>
      <color indexed="12"/>
      <name val="Arial"/>
      <family val="2"/>
    </font>
    <font>
      <u val="single"/>
      <sz val="10"/>
      <color indexed="36"/>
      <name val="Arial"/>
      <family val="2"/>
    </font>
    <font>
      <vertAlign val="superscript"/>
      <sz val="10"/>
      <color indexed="17"/>
      <name val="Arial"/>
      <family val="2"/>
    </font>
    <font>
      <sz val="10"/>
      <color indexed="17"/>
      <name val="Arial"/>
      <family val="2"/>
    </font>
    <font>
      <sz val="9"/>
      <name val="Arial"/>
      <family val="2"/>
    </font>
    <font>
      <i/>
      <sz val="10"/>
      <name val="Arial"/>
      <family val="2"/>
    </font>
    <font>
      <vertAlign val="superscript"/>
      <sz val="12"/>
      <name val="Arial"/>
      <family val="2"/>
    </font>
    <font>
      <u val="single"/>
      <sz val="12"/>
      <name val="Arial"/>
      <family val="2"/>
    </font>
    <font>
      <b/>
      <i/>
      <sz val="12"/>
      <name val="Arial"/>
      <family val="2"/>
    </font>
    <font>
      <b/>
      <i/>
      <vertAlign val="superscript"/>
      <sz val="12"/>
      <name val="Arial"/>
      <family val="2"/>
    </font>
    <font>
      <sz val="11"/>
      <name val="Arial"/>
      <family val="2"/>
    </font>
    <font>
      <sz val="11"/>
      <color indexed="10"/>
      <name val="Arial"/>
      <family val="2"/>
    </font>
    <font>
      <i/>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bottom/>
    </border>
    <border>
      <left style="thin"/>
      <right>
        <color indexed="63"/>
      </right>
      <top style="thin"/>
      <bottom>
        <color indexed="63"/>
      </bottom>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2" fillId="0" borderId="0" applyNumberFormat="0" applyFill="0" applyBorder="0" applyAlignment="0" applyProtection="0"/>
    <xf numFmtId="3" fontId="1" fillId="29" borderId="3">
      <alignment horizontal="right" vertical="center" indent="1"/>
      <protection/>
    </xf>
    <xf numFmtId="0" fontId="47" fillId="30" borderId="0" applyNumberFormat="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51" fillId="31" borderId="1" applyNumberFormat="0" applyAlignment="0" applyProtection="0"/>
    <xf numFmtId="0" fontId="52" fillId="0" borderId="7" applyNumberFormat="0" applyFill="0" applyAlignment="0" applyProtection="0"/>
    <xf numFmtId="0" fontId="53" fillId="32"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54" fillId="27" borderId="9" applyNumberFormat="0" applyAlignment="0" applyProtection="0"/>
    <xf numFmtId="9" fontId="0" fillId="0" borderId="0" applyFont="0" applyFill="0" applyBorder="0" applyAlignment="0" applyProtection="0"/>
    <xf numFmtId="0" fontId="2" fillId="0" borderId="0">
      <alignment/>
      <protection/>
    </xf>
    <xf numFmtId="0" fontId="55" fillId="0" borderId="0" applyNumberFormat="0" applyFill="0" applyBorder="0" applyAlignment="0" applyProtection="0"/>
    <xf numFmtId="0" fontId="56" fillId="0" borderId="10" applyNumberFormat="0" applyFill="0" applyAlignment="0" applyProtection="0"/>
    <xf numFmtId="0" fontId="57" fillId="0" borderId="0" applyNumberFormat="0" applyFill="0" applyBorder="0" applyAlignment="0" applyProtection="0"/>
  </cellStyleXfs>
  <cellXfs count="95">
    <xf numFmtId="0" fontId="0" fillId="0" borderId="0" xfId="0" applyAlignment="1">
      <alignment/>
    </xf>
    <xf numFmtId="0" fontId="0" fillId="0" borderId="0" xfId="0" applyFont="1" applyAlignment="1">
      <alignment/>
    </xf>
    <xf numFmtId="0" fontId="0" fillId="0" borderId="3" xfId="0" applyFont="1" applyBorder="1" applyAlignment="1">
      <alignment horizontal="left" wrapText="1"/>
    </xf>
    <xf numFmtId="0" fontId="0" fillId="0" borderId="0" xfId="0" applyFont="1" applyBorder="1" applyAlignment="1">
      <alignment horizontal="left" wrapText="1"/>
    </xf>
    <xf numFmtId="0" fontId="0" fillId="0" borderId="3" xfId="0" applyFont="1" applyFill="1" applyBorder="1" applyAlignment="1">
      <alignment horizontal="left" wrapText="1"/>
    </xf>
    <xf numFmtId="0" fontId="0" fillId="0" borderId="3" xfId="0" applyFont="1" applyBorder="1" applyAlignment="1">
      <alignment wrapText="1"/>
    </xf>
    <xf numFmtId="0" fontId="3" fillId="0" borderId="0" xfId="0" applyFont="1" applyBorder="1" applyAlignment="1">
      <alignment horizontal="right"/>
    </xf>
    <xf numFmtId="0" fontId="3" fillId="0" borderId="0" xfId="0" applyFont="1" applyAlignment="1">
      <alignment wrapText="1"/>
    </xf>
    <xf numFmtId="0" fontId="0" fillId="0" borderId="0" xfId="0" applyFont="1" applyBorder="1" applyAlignment="1">
      <alignment horizontal="right"/>
    </xf>
    <xf numFmtId="3" fontId="0" fillId="0" borderId="3" xfId="0" applyNumberFormat="1" applyFont="1" applyBorder="1" applyAlignment="1">
      <alignment horizontal="left" wrapText="1"/>
    </xf>
    <xf numFmtId="0" fontId="0" fillId="0" borderId="3" xfId="0" applyFont="1" applyBorder="1" applyAlignment="1">
      <alignment horizontal="left"/>
    </xf>
    <xf numFmtId="0" fontId="4" fillId="0" borderId="0" xfId="0" applyFont="1" applyAlignment="1">
      <alignment wrapText="1"/>
    </xf>
    <xf numFmtId="0" fontId="4" fillId="0" borderId="0" xfId="0" applyFont="1" applyFill="1" applyAlignment="1">
      <alignment horizontal="left" wrapText="1"/>
    </xf>
    <xf numFmtId="0" fontId="4" fillId="0" borderId="0" xfId="0" applyFont="1" applyAlignment="1">
      <alignment horizontal="left"/>
    </xf>
    <xf numFmtId="3" fontId="0" fillId="0" borderId="0" xfId="0" applyNumberFormat="1" applyFont="1" applyBorder="1" applyAlignment="1">
      <alignment horizontal="left" wrapText="1"/>
    </xf>
    <xf numFmtId="3" fontId="0" fillId="0" borderId="11" xfId="0" applyNumberFormat="1" applyFont="1" applyBorder="1" applyAlignment="1">
      <alignment horizontal="left" wrapText="1"/>
    </xf>
    <xf numFmtId="3" fontId="8" fillId="0" borderId="12" xfId="0" applyNumberFormat="1" applyFont="1" applyFill="1" applyBorder="1" applyAlignment="1">
      <alignment horizontal="left" wrapText="1"/>
    </xf>
    <xf numFmtId="3" fontId="0" fillId="0" borderId="13" xfId="0" applyNumberFormat="1" applyFont="1" applyBorder="1" applyAlignment="1">
      <alignment horizontal="left" wrapText="1"/>
    </xf>
    <xf numFmtId="0" fontId="13" fillId="0" borderId="0" xfId="0" applyFont="1" applyFill="1" applyAlignment="1">
      <alignment horizontal="left" wrapText="1"/>
    </xf>
    <xf numFmtId="0" fontId="13" fillId="0" borderId="0" xfId="0" applyFont="1" applyAlignment="1">
      <alignment wrapText="1"/>
    </xf>
    <xf numFmtId="0" fontId="15" fillId="0" borderId="3" xfId="0" applyFont="1" applyBorder="1" applyAlignment="1">
      <alignment/>
    </xf>
    <xf numFmtId="0" fontId="15" fillId="0" borderId="3" xfId="0" applyFont="1" applyBorder="1" applyAlignment="1">
      <alignment wrapText="1"/>
    </xf>
    <xf numFmtId="0" fontId="0" fillId="0" borderId="3" xfId="0" applyFont="1" applyFill="1" applyBorder="1" applyAlignment="1">
      <alignment/>
    </xf>
    <xf numFmtId="0" fontId="0" fillId="0" borderId="0" xfId="0" applyFont="1" applyFill="1" applyAlignment="1">
      <alignment/>
    </xf>
    <xf numFmtId="0" fontId="15" fillId="0" borderId="3" xfId="0" applyFont="1" applyFill="1" applyBorder="1" applyAlignment="1">
      <alignment/>
    </xf>
    <xf numFmtId="0" fontId="3" fillId="0" borderId="3" xfId="0" applyFont="1" applyFill="1" applyBorder="1" applyAlignment="1">
      <alignment/>
    </xf>
    <xf numFmtId="0" fontId="0" fillId="0" borderId="3" xfId="0" applyFont="1" applyFill="1" applyBorder="1" applyAlignment="1">
      <alignment wrapText="1"/>
    </xf>
    <xf numFmtId="0" fontId="0" fillId="0" borderId="3" xfId="0" applyFont="1" applyFill="1" applyBorder="1" applyAlignment="1">
      <alignment wrapText="1"/>
    </xf>
    <xf numFmtId="3" fontId="0" fillId="0" borderId="3" xfId="0" applyNumberFormat="1" applyFont="1" applyFill="1" applyBorder="1" applyAlignment="1">
      <alignment horizontal="left" wrapText="1"/>
    </xf>
    <xf numFmtId="3" fontId="0" fillId="0" borderId="11" xfId="0" applyNumberFormat="1" applyFont="1" applyFill="1" applyBorder="1" applyAlignment="1">
      <alignment horizontal="left" wrapText="1"/>
    </xf>
    <xf numFmtId="3" fontId="0" fillId="0" borderId="13" xfId="0" applyNumberFormat="1" applyFont="1" applyFill="1" applyBorder="1" applyAlignment="1">
      <alignment horizontal="left" wrapText="1"/>
    </xf>
    <xf numFmtId="3" fontId="0" fillId="0" borderId="0" xfId="0" applyNumberFormat="1" applyFont="1" applyFill="1" applyBorder="1" applyAlignment="1">
      <alignment horizontal="left" wrapText="1"/>
    </xf>
    <xf numFmtId="0" fontId="0" fillId="0" borderId="0" xfId="0" applyFont="1" applyFill="1" applyBorder="1" applyAlignment="1">
      <alignment horizontal="left" wrapText="1"/>
    </xf>
    <xf numFmtId="0" fontId="0" fillId="0" borderId="3" xfId="0" applyFont="1" applyFill="1" applyBorder="1" applyAlignment="1">
      <alignment horizontal="left"/>
    </xf>
    <xf numFmtId="0" fontId="0" fillId="0" borderId="0"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Alignment="1">
      <alignment wrapText="1"/>
    </xf>
    <xf numFmtId="0" fontId="4" fillId="0" borderId="0" xfId="0" applyFont="1" applyFill="1" applyAlignment="1">
      <alignment wrapText="1"/>
    </xf>
    <xf numFmtId="3" fontId="5" fillId="0" borderId="3" xfId="0" applyNumberFormat="1" applyFont="1" applyFill="1" applyBorder="1" applyAlignment="1">
      <alignment horizontal="center" textRotation="90" wrapText="1"/>
    </xf>
    <xf numFmtId="3" fontId="5" fillId="0" borderId="11" xfId="0" applyNumberFormat="1" applyFont="1" applyFill="1" applyBorder="1" applyAlignment="1">
      <alignment horizontal="center" textRotation="90"/>
    </xf>
    <xf numFmtId="3" fontId="5" fillId="0" borderId="11" xfId="0" applyNumberFormat="1" applyFont="1" applyFill="1" applyBorder="1" applyAlignment="1">
      <alignment horizontal="center" textRotation="90" wrapText="1"/>
    </xf>
    <xf numFmtId="0" fontId="0" fillId="0" borderId="0" xfId="0" applyFont="1" applyFill="1" applyAlignment="1">
      <alignment horizontal="left" wrapText="1"/>
    </xf>
    <xf numFmtId="0" fontId="4" fillId="0" borderId="0" xfId="0" applyFont="1" applyFill="1" applyAlignment="1">
      <alignment vertical="center" wrapText="1"/>
    </xf>
    <xf numFmtId="0" fontId="4" fillId="0" borderId="0" xfId="0" applyFont="1" applyAlignment="1">
      <alignment horizontal="left" wrapText="1"/>
    </xf>
    <xf numFmtId="0" fontId="4" fillId="0" borderId="0" xfId="0" applyFont="1" applyAlignment="1">
      <alignment vertical="center" wrapText="1"/>
    </xf>
    <xf numFmtId="0" fontId="5" fillId="0" borderId="0" xfId="0" applyFont="1" applyFill="1" applyAlignment="1">
      <alignment/>
    </xf>
    <xf numFmtId="0" fontId="6" fillId="0" borderId="0" xfId="0" applyFont="1" applyFill="1" applyAlignment="1">
      <alignment/>
    </xf>
    <xf numFmtId="0" fontId="6" fillId="0" borderId="3" xfId="0" applyFont="1" applyFill="1" applyBorder="1" applyAlignment="1">
      <alignment horizontal="center" vertical="center"/>
    </xf>
    <xf numFmtId="0" fontId="3" fillId="0" borderId="0" xfId="0" applyFont="1" applyFill="1" applyAlignment="1">
      <alignment/>
    </xf>
    <xf numFmtId="3" fontId="8" fillId="0" borderId="14" xfId="0" applyNumberFormat="1" applyFont="1" applyFill="1" applyBorder="1" applyAlignment="1">
      <alignment wrapText="1"/>
    </xf>
    <xf numFmtId="0" fontId="6" fillId="0" borderId="3" xfId="0" applyFont="1" applyBorder="1" applyAlignment="1">
      <alignment horizontal="center" vertical="center"/>
    </xf>
    <xf numFmtId="3" fontId="5" fillId="0" borderId="3" xfId="0" applyNumberFormat="1" applyFont="1" applyFill="1" applyBorder="1" applyAlignment="1">
      <alignment wrapText="1"/>
    </xf>
    <xf numFmtId="3" fontId="5" fillId="0" borderId="3" xfId="0" applyNumberFormat="1" applyFont="1" applyFill="1" applyBorder="1" applyAlignment="1">
      <alignment horizontal="left" wrapText="1"/>
    </xf>
    <xf numFmtId="3" fontId="5" fillId="0" borderId="3" xfId="0" applyNumberFormat="1" applyFont="1" applyFill="1" applyBorder="1" applyAlignment="1">
      <alignment horizontal="left"/>
    </xf>
    <xf numFmtId="3" fontId="5" fillId="0" borderId="0" xfId="0" applyNumberFormat="1" applyFont="1" applyFill="1" applyBorder="1" applyAlignment="1">
      <alignment horizontal="right"/>
    </xf>
    <xf numFmtId="3" fontId="5" fillId="0" borderId="0" xfId="0" applyNumberFormat="1" applyFont="1" applyFill="1" applyAlignment="1">
      <alignment horizontal="right"/>
    </xf>
    <xf numFmtId="3" fontId="5" fillId="0" borderId="0" xfId="0" applyNumberFormat="1" applyFont="1" applyAlignment="1">
      <alignment horizontal="right"/>
    </xf>
    <xf numFmtId="3" fontId="17" fillId="0" borderId="0" xfId="0" applyNumberFormat="1" applyFont="1" applyFill="1" applyAlignment="1">
      <alignment horizontal="right" wrapText="1"/>
    </xf>
    <xf numFmtId="3" fontId="5" fillId="0" borderId="0" xfId="0" applyNumberFormat="1" applyFont="1" applyFill="1" applyAlignment="1">
      <alignment horizontal="right" wrapText="1"/>
    </xf>
    <xf numFmtId="0" fontId="8" fillId="10" borderId="14" xfId="0" applyFont="1" applyFill="1" applyBorder="1" applyAlignment="1">
      <alignment horizontal="left" wrapText="1" readingOrder="1"/>
    </xf>
    <xf numFmtId="3" fontId="8" fillId="10" borderId="14" xfId="0" applyNumberFormat="1" applyFont="1" applyFill="1" applyBorder="1" applyAlignment="1">
      <alignment horizontal="left" wrapText="1"/>
    </xf>
    <xf numFmtId="3" fontId="19" fillId="10" borderId="14" xfId="0" applyNumberFormat="1" applyFont="1" applyFill="1" applyBorder="1" applyAlignment="1">
      <alignment horizontal="left" wrapText="1"/>
    </xf>
    <xf numFmtId="0" fontId="8" fillId="10" borderId="14" xfId="0" applyFont="1" applyFill="1" applyBorder="1" applyAlignment="1">
      <alignment horizontal="left" wrapText="1"/>
    </xf>
    <xf numFmtId="3" fontId="21" fillId="0" borderId="12" xfId="0" applyNumberFormat="1" applyFont="1" applyBorder="1" applyAlignment="1">
      <alignment horizontal="right" wrapText="1"/>
    </xf>
    <xf numFmtId="0" fontId="8" fillId="10" borderId="14" xfId="0" applyFont="1" applyFill="1" applyBorder="1" applyAlignment="1">
      <alignment horizontal="left" wrapText="1"/>
    </xf>
    <xf numFmtId="3" fontId="21" fillId="0" borderId="3" xfId="0" applyNumberFormat="1" applyFont="1" applyFill="1" applyBorder="1" applyAlignment="1">
      <alignment horizontal="right"/>
    </xf>
    <xf numFmtId="3" fontId="21" fillId="0" borderId="15" xfId="0" applyNumberFormat="1" applyFont="1" applyFill="1" applyBorder="1" applyAlignment="1">
      <alignment horizontal="right"/>
    </xf>
    <xf numFmtId="3" fontId="21" fillId="0" borderId="13" xfId="0" applyNumberFormat="1" applyFont="1" applyFill="1" applyBorder="1" applyAlignment="1">
      <alignment horizontal="right"/>
    </xf>
    <xf numFmtId="3" fontId="21" fillId="0" borderId="0" xfId="0" applyNumberFormat="1" applyFont="1" applyFill="1" applyAlignment="1">
      <alignment horizontal="right"/>
    </xf>
    <xf numFmtId="3" fontId="21" fillId="0" borderId="0" xfId="0" applyNumberFormat="1" applyFont="1" applyAlignment="1">
      <alignment horizontal="right"/>
    </xf>
    <xf numFmtId="3" fontId="21" fillId="0" borderId="0" xfId="0" applyNumberFormat="1" applyFont="1" applyFill="1" applyBorder="1" applyAlignment="1">
      <alignment horizontal="right"/>
    </xf>
    <xf numFmtId="3" fontId="21" fillId="0" borderId="3" xfId="58" applyNumberFormat="1" applyFont="1" applyFill="1" applyBorder="1" applyAlignment="1">
      <alignment horizontal="right"/>
      <protection/>
    </xf>
    <xf numFmtId="3" fontId="21" fillId="34" borderId="11" xfId="0" applyNumberFormat="1" applyFont="1" applyFill="1" applyBorder="1" applyAlignment="1">
      <alignment horizontal="right"/>
    </xf>
    <xf numFmtId="3" fontId="21" fillId="0" borderId="11" xfId="58" applyNumberFormat="1" applyFont="1" applyBorder="1" applyAlignment="1">
      <alignment horizontal="right"/>
      <protection/>
    </xf>
    <xf numFmtId="3" fontId="21" fillId="34" borderId="3" xfId="0" applyNumberFormat="1" applyFont="1" applyFill="1" applyBorder="1" applyAlignment="1">
      <alignment horizontal="right"/>
    </xf>
    <xf numFmtId="3" fontId="21" fillId="0" borderId="3" xfId="58" applyNumberFormat="1" applyFont="1" applyBorder="1" applyAlignment="1">
      <alignment horizontal="right"/>
      <protection/>
    </xf>
    <xf numFmtId="3" fontId="21" fillId="0" borderId="3" xfId="0" applyNumberFormat="1" applyFont="1" applyBorder="1" applyAlignment="1">
      <alignment horizontal="right"/>
    </xf>
    <xf numFmtId="3" fontId="21" fillId="0" borderId="3" xfId="59" applyNumberFormat="1" applyFont="1" applyFill="1" applyBorder="1" applyAlignment="1">
      <alignment horizontal="right"/>
      <protection/>
    </xf>
    <xf numFmtId="3" fontId="21" fillId="35" borderId="3" xfId="60" applyNumberFormat="1" applyFont="1" applyFill="1" applyBorder="1" applyAlignment="1">
      <alignment horizontal="right"/>
      <protection/>
    </xf>
    <xf numFmtId="3" fontId="21" fillId="0" borderId="12" xfId="0" applyNumberFormat="1" applyFont="1" applyFill="1" applyBorder="1" applyAlignment="1">
      <alignment horizontal="right"/>
    </xf>
    <xf numFmtId="3" fontId="21" fillId="0" borderId="11" xfId="0" applyNumberFormat="1" applyFont="1" applyFill="1" applyBorder="1" applyAlignment="1">
      <alignment horizontal="right"/>
    </xf>
    <xf numFmtId="3" fontId="58" fillId="0" borderId="16" xfId="0" applyNumberFormat="1" applyFont="1" applyBorder="1" applyAlignment="1">
      <alignment horizontal="right"/>
    </xf>
    <xf numFmtId="3" fontId="23" fillId="10" borderId="13" xfId="0" applyNumberFormat="1" applyFont="1" applyFill="1" applyBorder="1" applyAlignment="1">
      <alignment horizontal="right" wrapText="1"/>
    </xf>
    <xf numFmtId="3" fontId="23" fillId="10" borderId="17" xfId="0" applyNumberFormat="1" applyFont="1" applyFill="1" applyBorder="1" applyAlignment="1">
      <alignment horizontal="right" wrapText="1"/>
    </xf>
    <xf numFmtId="3" fontId="23" fillId="0" borderId="13" xfId="0" applyNumberFormat="1" applyFont="1" applyBorder="1" applyAlignment="1">
      <alignment horizontal="right" wrapText="1"/>
    </xf>
    <xf numFmtId="3" fontId="21" fillId="0" borderId="0" xfId="0" applyNumberFormat="1" applyFont="1" applyBorder="1" applyAlignment="1">
      <alignment horizontal="right"/>
    </xf>
    <xf numFmtId="3" fontId="21" fillId="35" borderId="3" xfId="61" applyNumberFormat="1" applyFont="1" applyFill="1" applyBorder="1" applyAlignment="1">
      <alignment horizontal="right"/>
      <protection/>
    </xf>
    <xf numFmtId="3" fontId="23" fillId="35" borderId="3" xfId="61" applyNumberFormat="1" applyFont="1" applyFill="1" applyBorder="1" applyAlignment="1">
      <alignment horizontal="right" wrapText="1"/>
      <protection/>
    </xf>
    <xf numFmtId="3" fontId="22" fillId="35" borderId="3" xfId="0" applyNumberFormat="1" applyFont="1" applyFill="1" applyBorder="1" applyAlignment="1">
      <alignment horizontal="right"/>
    </xf>
    <xf numFmtId="3" fontId="21" fillId="0" borderId="17" xfId="48" applyNumberFormat="1" applyFont="1" applyFill="1" applyBorder="1" applyAlignment="1">
      <alignment horizontal="right"/>
      <protection/>
    </xf>
    <xf numFmtId="0" fontId="8" fillId="10" borderId="14" xfId="0" applyFont="1" applyFill="1" applyBorder="1" applyAlignment="1">
      <alignment horizontal="left" wrapText="1" readingOrder="1"/>
    </xf>
    <xf numFmtId="3" fontId="8" fillId="10" borderId="14" xfId="0" applyNumberFormat="1" applyFont="1" applyFill="1" applyBorder="1" applyAlignment="1">
      <alignment horizontal="left" wrapText="1"/>
    </xf>
    <xf numFmtId="0" fontId="8" fillId="10" borderId="14" xfId="0" applyNumberFormat="1" applyFont="1" applyFill="1" applyBorder="1" applyAlignment="1">
      <alignment horizontal="left" wrapText="1"/>
    </xf>
    <xf numFmtId="3" fontId="8" fillId="10" borderId="14" xfId="0" applyNumberFormat="1" applyFont="1" applyFill="1" applyBorder="1" applyAlignment="1">
      <alignment horizontal="left" wrapText="1" readingOrder="1"/>
    </xf>
    <xf numFmtId="3" fontId="0" fillId="0" borderId="3" xfId="0" applyNumberFormat="1" applyFont="1" applyFill="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1.STATISTIKA NAUJA-DARBINE" xfId="59"/>
    <cellStyle name="Normal_Sheet1" xfId="60"/>
    <cellStyle name="Normal_Sheet1_1" xfId="61"/>
    <cellStyle name="Note" xfId="62"/>
    <cellStyle name="Output" xfId="63"/>
    <cellStyle name="Percent" xfId="64"/>
    <cellStyle name="Style 1"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83"/>
  <sheetViews>
    <sheetView showGridLines="0" tabSelected="1" zoomScale="70" zoomScaleNormal="70" zoomScaleSheetLayoutView="75" zoomScalePageLayoutView="0" workbookViewId="0" topLeftCell="A1">
      <selection activeCell="A1" sqref="A1"/>
    </sheetView>
  </sheetViews>
  <sheetFormatPr defaultColWidth="9.140625" defaultRowHeight="12.75"/>
  <cols>
    <col min="1" max="1" width="63.140625" style="23" customWidth="1"/>
    <col min="2" max="5" width="13.57421875" style="55" customWidth="1"/>
    <col min="6" max="8" width="13.8515625" style="55" customWidth="1"/>
    <col min="9" max="9" width="15.00390625" style="56" customWidth="1"/>
    <col min="10" max="12" width="13.8515625" style="55" customWidth="1"/>
    <col min="13" max="13" width="14.8515625" style="55" bestFit="1" customWidth="1"/>
    <col min="14" max="16384" width="9.140625" style="23" customWidth="1"/>
  </cols>
  <sheetData>
    <row r="1" spans="2:13" s="45" customFormat="1" ht="15">
      <c r="B1" s="55"/>
      <c r="C1" s="55"/>
      <c r="D1" s="55"/>
      <c r="E1" s="55"/>
      <c r="F1" s="55"/>
      <c r="G1" s="55"/>
      <c r="H1" s="55"/>
      <c r="I1" s="56"/>
      <c r="J1" s="55"/>
      <c r="K1" s="55"/>
      <c r="L1" s="55"/>
      <c r="M1" s="55"/>
    </row>
    <row r="2" spans="1:13" s="45" customFormat="1" ht="15.75">
      <c r="A2" s="46"/>
      <c r="B2" s="55" t="s">
        <v>119</v>
      </c>
      <c r="C2" s="55"/>
      <c r="D2" s="55"/>
      <c r="E2" s="55"/>
      <c r="F2" s="55"/>
      <c r="G2" s="55"/>
      <c r="H2" s="55"/>
      <c r="I2" s="56"/>
      <c r="J2" s="55"/>
      <c r="K2" s="55"/>
      <c r="L2" s="55"/>
      <c r="M2" s="55"/>
    </row>
    <row r="3" spans="1:13" s="45" customFormat="1" ht="15.75">
      <c r="A3" s="46"/>
      <c r="B3" s="55" t="s">
        <v>130</v>
      </c>
      <c r="C3" s="55"/>
      <c r="D3" s="55"/>
      <c r="E3" s="55"/>
      <c r="F3" s="55"/>
      <c r="G3" s="55"/>
      <c r="H3" s="55"/>
      <c r="I3" s="56"/>
      <c r="J3" s="55"/>
      <c r="K3" s="55"/>
      <c r="L3" s="55"/>
      <c r="M3" s="55"/>
    </row>
    <row r="5" spans="1:13" ht="132">
      <c r="A5" s="47" t="s">
        <v>120</v>
      </c>
      <c r="B5" s="39" t="s">
        <v>26</v>
      </c>
      <c r="C5" s="39" t="s">
        <v>129</v>
      </c>
      <c r="D5" s="40" t="s">
        <v>58</v>
      </c>
      <c r="E5" s="40" t="s">
        <v>27</v>
      </c>
      <c r="F5" s="40" t="s">
        <v>28</v>
      </c>
      <c r="G5" s="40" t="s">
        <v>29</v>
      </c>
      <c r="H5" s="40" t="s">
        <v>59</v>
      </c>
      <c r="I5" s="38" t="s">
        <v>123</v>
      </c>
      <c r="J5" s="40" t="s">
        <v>30</v>
      </c>
      <c r="K5" s="40" t="s">
        <v>31</v>
      </c>
      <c r="L5" s="38" t="s">
        <v>32</v>
      </c>
      <c r="M5" s="38" t="s">
        <v>124</v>
      </c>
    </row>
    <row r="6" spans="1:13" ht="14.25">
      <c r="A6" s="22" t="s">
        <v>3</v>
      </c>
      <c r="B6" s="74">
        <v>622102</v>
      </c>
      <c r="C6" s="65">
        <v>43578</v>
      </c>
      <c r="D6" s="76">
        <v>96092</v>
      </c>
      <c r="E6" s="89">
        <v>888149</v>
      </c>
      <c r="F6" s="77">
        <v>30086</v>
      </c>
      <c r="G6" s="77">
        <v>916969</v>
      </c>
      <c r="H6" s="74">
        <v>1156077</v>
      </c>
      <c r="I6" s="77">
        <v>1904685</v>
      </c>
      <c r="J6" s="65">
        <v>119817</v>
      </c>
      <c r="K6" s="65">
        <v>200942</v>
      </c>
      <c r="L6" s="76">
        <v>192466</v>
      </c>
      <c r="M6" s="65">
        <f aca="true" t="shared" si="0" ref="M6:M31">SUM(B6:L6)</f>
        <v>6170963</v>
      </c>
    </row>
    <row r="7" spans="1:13" ht="14.25">
      <c r="A7" s="22" t="s">
        <v>5</v>
      </c>
      <c r="B7" s="74">
        <v>4209966</v>
      </c>
      <c r="C7" s="65">
        <v>675971</v>
      </c>
      <c r="D7" s="76">
        <v>3606542</v>
      </c>
      <c r="E7" s="89">
        <v>9246927</v>
      </c>
      <c r="F7" s="77">
        <v>489937</v>
      </c>
      <c r="G7" s="77">
        <v>6848005</v>
      </c>
      <c r="H7" s="78">
        <v>15775121</v>
      </c>
      <c r="I7" s="77">
        <v>11908654</v>
      </c>
      <c r="J7" s="71">
        <v>1739198</v>
      </c>
      <c r="K7" s="65">
        <v>864421</v>
      </c>
      <c r="L7" s="76">
        <v>2076575</v>
      </c>
      <c r="M7" s="65">
        <f t="shared" si="0"/>
        <v>57441317</v>
      </c>
    </row>
    <row r="8" spans="1:13" ht="14.25">
      <c r="A8" s="22" t="s">
        <v>23</v>
      </c>
      <c r="B8" s="74">
        <v>14050</v>
      </c>
      <c r="C8" s="65">
        <v>0</v>
      </c>
      <c r="D8" s="76">
        <v>12466</v>
      </c>
      <c r="E8" s="89">
        <v>18812</v>
      </c>
      <c r="F8" s="77">
        <v>17</v>
      </c>
      <c r="G8" s="77">
        <v>0</v>
      </c>
      <c r="H8" s="78">
        <v>148599</v>
      </c>
      <c r="I8" s="77">
        <v>0</v>
      </c>
      <c r="J8" s="71">
        <v>17063</v>
      </c>
      <c r="K8" s="65">
        <v>0</v>
      </c>
      <c r="L8" s="76">
        <v>36680</v>
      </c>
      <c r="M8" s="65">
        <f t="shared" si="0"/>
        <v>247687</v>
      </c>
    </row>
    <row r="9" spans="1:13" ht="14.25">
      <c r="A9" s="22" t="s">
        <v>21</v>
      </c>
      <c r="B9" s="74">
        <v>26314</v>
      </c>
      <c r="C9" s="65">
        <v>2907.88394</v>
      </c>
      <c r="D9" s="76">
        <v>0</v>
      </c>
      <c r="E9" s="89">
        <v>53814</v>
      </c>
      <c r="F9" s="77">
        <v>0</v>
      </c>
      <c r="G9" s="77">
        <v>0</v>
      </c>
      <c r="H9" s="78">
        <v>30513</v>
      </c>
      <c r="I9" s="77">
        <v>7359</v>
      </c>
      <c r="J9" s="71">
        <v>33654</v>
      </c>
      <c r="K9" s="65">
        <v>0</v>
      </c>
      <c r="L9" s="76">
        <v>227156</v>
      </c>
      <c r="M9" s="65">
        <f t="shared" si="0"/>
        <v>381717.88393999997</v>
      </c>
    </row>
    <row r="10" spans="1:13" ht="14.25">
      <c r="A10" s="22" t="s">
        <v>33</v>
      </c>
      <c r="B10" s="74">
        <v>534590</v>
      </c>
      <c r="C10" s="65">
        <v>0</v>
      </c>
      <c r="D10" s="76">
        <v>0</v>
      </c>
      <c r="E10" s="89">
        <v>512277</v>
      </c>
      <c r="F10" s="77">
        <v>13535</v>
      </c>
      <c r="G10" s="66">
        <v>351053</v>
      </c>
      <c r="H10" s="78">
        <v>310846</v>
      </c>
      <c r="I10" s="77">
        <v>410478</v>
      </c>
      <c r="J10" s="71">
        <v>121019</v>
      </c>
      <c r="K10" s="65">
        <v>0</v>
      </c>
      <c r="L10" s="76">
        <v>327924</v>
      </c>
      <c r="M10" s="65">
        <f t="shared" si="0"/>
        <v>2581722</v>
      </c>
    </row>
    <row r="11" spans="1:13" ht="14.25">
      <c r="A11" s="22" t="s">
        <v>6</v>
      </c>
      <c r="B11" s="74">
        <v>98123</v>
      </c>
      <c r="C11" s="65">
        <v>1868</v>
      </c>
      <c r="D11" s="76">
        <v>31264</v>
      </c>
      <c r="E11" s="89">
        <v>366184</v>
      </c>
      <c r="F11" s="77">
        <v>0</v>
      </c>
      <c r="G11" s="77">
        <v>307661</v>
      </c>
      <c r="H11" s="78">
        <v>464371</v>
      </c>
      <c r="I11" s="77">
        <v>77045</v>
      </c>
      <c r="J11" s="71">
        <v>74185</v>
      </c>
      <c r="K11" s="65">
        <v>4680</v>
      </c>
      <c r="L11" s="76">
        <v>20448</v>
      </c>
      <c r="M11" s="65">
        <f t="shared" si="0"/>
        <v>1445829</v>
      </c>
    </row>
    <row r="12" spans="1:13" ht="14.25">
      <c r="A12" s="22" t="s">
        <v>7</v>
      </c>
      <c r="B12" s="74">
        <v>40534</v>
      </c>
      <c r="C12" s="65">
        <v>2442</v>
      </c>
      <c r="D12" s="76">
        <v>12008</v>
      </c>
      <c r="E12" s="89">
        <v>279904</v>
      </c>
      <c r="F12" s="77">
        <v>14947</v>
      </c>
      <c r="G12" s="77">
        <v>38456</v>
      </c>
      <c r="H12" s="78">
        <v>222333</v>
      </c>
      <c r="I12" s="77">
        <v>507641</v>
      </c>
      <c r="J12" s="71">
        <v>10383</v>
      </c>
      <c r="K12" s="65">
        <v>3453</v>
      </c>
      <c r="L12" s="76">
        <v>7390</v>
      </c>
      <c r="M12" s="65">
        <f t="shared" si="0"/>
        <v>1139491</v>
      </c>
    </row>
    <row r="13" spans="1:13" ht="14.25">
      <c r="A13" s="22" t="s">
        <v>8</v>
      </c>
      <c r="B13" s="65">
        <v>544382</v>
      </c>
      <c r="C13" s="65">
        <v>581</v>
      </c>
      <c r="D13" s="76">
        <v>112281</v>
      </c>
      <c r="E13" s="89">
        <v>512360</v>
      </c>
      <c r="F13" s="77">
        <v>23071</v>
      </c>
      <c r="G13" s="77">
        <v>351053</v>
      </c>
      <c r="H13" s="78">
        <v>293331</v>
      </c>
      <c r="I13" s="77">
        <v>415813</v>
      </c>
      <c r="J13" s="71">
        <v>121036</v>
      </c>
      <c r="K13" s="65"/>
      <c r="L13" s="76">
        <v>353634</v>
      </c>
      <c r="M13" s="65">
        <f t="shared" si="0"/>
        <v>2727542</v>
      </c>
    </row>
    <row r="14" spans="1:13" ht="14.25">
      <c r="A14" s="22" t="s">
        <v>9</v>
      </c>
      <c r="B14" s="74">
        <v>2820552</v>
      </c>
      <c r="C14" s="65">
        <v>202454</v>
      </c>
      <c r="D14" s="76">
        <v>1141321</v>
      </c>
      <c r="E14" s="89">
        <v>4093730</v>
      </c>
      <c r="F14" s="77">
        <v>362755</v>
      </c>
      <c r="G14" s="77">
        <v>3255741</v>
      </c>
      <c r="H14" s="78">
        <v>7463434</v>
      </c>
      <c r="I14" s="77">
        <v>4443418</v>
      </c>
      <c r="J14" s="71">
        <v>1350549</v>
      </c>
      <c r="K14" s="65">
        <v>845475</v>
      </c>
      <c r="L14" s="76">
        <v>1580340</v>
      </c>
      <c r="M14" s="65">
        <f t="shared" si="0"/>
        <v>27559769</v>
      </c>
    </row>
    <row r="15" spans="1:13" ht="14.25">
      <c r="A15" s="22" t="s">
        <v>10</v>
      </c>
      <c r="B15" s="74">
        <v>706375</v>
      </c>
      <c r="C15" s="65">
        <v>468626</v>
      </c>
      <c r="D15" s="76">
        <v>2309668</v>
      </c>
      <c r="E15" s="89">
        <v>3994749</v>
      </c>
      <c r="F15" s="77">
        <v>89164</v>
      </c>
      <c r="G15" s="77">
        <v>2895094</v>
      </c>
      <c r="H15" s="78">
        <v>7331652</v>
      </c>
      <c r="I15" s="77">
        <v>6464737</v>
      </c>
      <c r="J15" s="71">
        <v>183045</v>
      </c>
      <c r="K15" s="65">
        <v>10813</v>
      </c>
      <c r="L15" s="76">
        <v>114763</v>
      </c>
      <c r="M15" s="65">
        <f t="shared" si="0"/>
        <v>24568686</v>
      </c>
    </row>
    <row r="16" spans="1:13" ht="14.25">
      <c r="A16" s="22" t="s">
        <v>11</v>
      </c>
      <c r="B16" s="74">
        <v>1955579</v>
      </c>
      <c r="C16" s="65">
        <v>110432</v>
      </c>
      <c r="D16" s="76">
        <v>819534</v>
      </c>
      <c r="E16" s="89">
        <v>618129</v>
      </c>
      <c r="F16" s="77">
        <v>198390</v>
      </c>
      <c r="G16" s="77">
        <v>63054</v>
      </c>
      <c r="H16" s="74">
        <v>1835515</v>
      </c>
      <c r="I16" s="77">
        <v>1532696</v>
      </c>
      <c r="J16" s="65">
        <v>414848</v>
      </c>
      <c r="K16" s="65"/>
      <c r="L16" s="76">
        <v>1487793</v>
      </c>
      <c r="M16" s="65">
        <f t="shared" si="0"/>
        <v>9035970</v>
      </c>
    </row>
    <row r="17" spans="1:13" ht="14.25">
      <c r="A17" s="22" t="s">
        <v>12</v>
      </c>
      <c r="B17" s="74">
        <v>208310</v>
      </c>
      <c r="C17" s="65">
        <v>1229</v>
      </c>
      <c r="D17" s="76">
        <v>4512</v>
      </c>
      <c r="E17" s="89">
        <v>24622</v>
      </c>
      <c r="F17" s="77">
        <v>11450</v>
      </c>
      <c r="G17" s="77">
        <v>34528</v>
      </c>
      <c r="H17" s="74">
        <v>119663</v>
      </c>
      <c r="I17" s="77">
        <v>196540</v>
      </c>
      <c r="J17" s="65">
        <v>19103</v>
      </c>
      <c r="K17" s="65"/>
      <c r="L17" s="76">
        <v>261275</v>
      </c>
      <c r="M17" s="65">
        <f t="shared" si="0"/>
        <v>881232</v>
      </c>
    </row>
    <row r="18" spans="1:13" s="48" customFormat="1" ht="14.25">
      <c r="A18" s="25" t="s">
        <v>16</v>
      </c>
      <c r="B18" s="74">
        <v>8078170</v>
      </c>
      <c r="C18" s="65">
        <v>890828</v>
      </c>
      <c r="D18" s="76">
        <v>4912165</v>
      </c>
      <c r="E18" s="89">
        <v>11449764</v>
      </c>
      <c r="F18" s="77">
        <v>805310</v>
      </c>
      <c r="G18" s="77">
        <v>8044395</v>
      </c>
      <c r="H18" s="78">
        <v>20484770</v>
      </c>
      <c r="I18" s="77">
        <v>16548363</v>
      </c>
      <c r="J18" s="71">
        <v>2479860</v>
      </c>
      <c r="K18" s="65">
        <v>1147744</v>
      </c>
      <c r="L18" s="76">
        <v>4783354</v>
      </c>
      <c r="M18" s="65">
        <f t="shared" si="0"/>
        <v>79624723</v>
      </c>
    </row>
    <row r="19" spans="1:13" ht="14.25">
      <c r="A19" s="22" t="s">
        <v>13</v>
      </c>
      <c r="B19" s="74">
        <v>398722</v>
      </c>
      <c r="C19" s="65">
        <v>187673</v>
      </c>
      <c r="D19" s="76">
        <v>1929353</v>
      </c>
      <c r="E19" s="89">
        <v>5071646</v>
      </c>
      <c r="F19" s="77">
        <v>46202</v>
      </c>
      <c r="G19" s="77">
        <v>6237186</v>
      </c>
      <c r="H19" s="74">
        <v>7759584</v>
      </c>
      <c r="I19" s="77">
        <v>1714220</v>
      </c>
      <c r="J19" s="65">
        <v>118060</v>
      </c>
      <c r="K19" s="65">
        <v>667887</v>
      </c>
      <c r="L19" s="76">
        <v>55944</v>
      </c>
      <c r="M19" s="65">
        <f t="shared" si="0"/>
        <v>24186477</v>
      </c>
    </row>
    <row r="20" spans="1:13" ht="25.5">
      <c r="A20" s="26" t="s">
        <v>22</v>
      </c>
      <c r="B20" s="74">
        <v>0</v>
      </c>
      <c r="C20" s="65">
        <v>178179</v>
      </c>
      <c r="D20" s="76">
        <v>1785302</v>
      </c>
      <c r="E20" s="89">
        <v>5034186</v>
      </c>
      <c r="F20" s="77">
        <v>0</v>
      </c>
      <c r="G20" s="77">
        <v>6186532</v>
      </c>
      <c r="H20" s="74">
        <v>7064852</v>
      </c>
      <c r="I20" s="65">
        <v>1650959</v>
      </c>
      <c r="J20" s="65">
        <v>0</v>
      </c>
      <c r="K20" s="65">
        <v>34613</v>
      </c>
      <c r="L20" s="76">
        <v>0</v>
      </c>
      <c r="M20" s="65">
        <f t="shared" si="0"/>
        <v>21934623</v>
      </c>
    </row>
    <row r="21" spans="1:13" ht="14.25">
      <c r="A21" s="22" t="s">
        <v>14</v>
      </c>
      <c r="B21" s="74">
        <v>0</v>
      </c>
      <c r="C21" s="65">
        <v>0</v>
      </c>
      <c r="D21" s="76">
        <v>28697</v>
      </c>
      <c r="E21" s="89">
        <v>0</v>
      </c>
      <c r="F21" s="77">
        <v>0</v>
      </c>
      <c r="G21" s="77">
        <v>0</v>
      </c>
      <c r="H21" s="74">
        <v>0</v>
      </c>
      <c r="I21" s="77">
        <v>10575</v>
      </c>
      <c r="J21" s="65">
        <v>180546</v>
      </c>
      <c r="K21" s="65">
        <v>0</v>
      </c>
      <c r="L21" s="76">
        <v>0</v>
      </c>
      <c r="M21" s="65">
        <f t="shared" si="0"/>
        <v>219818</v>
      </c>
    </row>
    <row r="22" spans="1:13" ht="14.25">
      <c r="A22" s="22" t="s">
        <v>4</v>
      </c>
      <c r="B22" s="74">
        <v>6317017</v>
      </c>
      <c r="C22" s="65">
        <v>507848</v>
      </c>
      <c r="D22" s="76">
        <v>2798609</v>
      </c>
      <c r="E22" s="89">
        <v>4697071</v>
      </c>
      <c r="F22" s="77">
        <v>563881</v>
      </c>
      <c r="G22" s="77">
        <v>1762865</v>
      </c>
      <c r="H22" s="78">
        <v>9445407</v>
      </c>
      <c r="I22" s="77">
        <v>12045924</v>
      </c>
      <c r="J22" s="65">
        <v>1842374</v>
      </c>
      <c r="K22" s="65">
        <v>459788</v>
      </c>
      <c r="L22" s="76">
        <v>4041886</v>
      </c>
      <c r="M22" s="65">
        <f t="shared" si="0"/>
        <v>44482670</v>
      </c>
    </row>
    <row r="23" spans="1:13" ht="14.25">
      <c r="A23" s="22" t="s">
        <v>36</v>
      </c>
      <c r="B23" s="74">
        <v>160027</v>
      </c>
      <c r="C23" s="65">
        <v>3430</v>
      </c>
      <c r="D23" s="65">
        <v>549855</v>
      </c>
      <c r="E23" s="89">
        <v>707634</v>
      </c>
      <c r="F23" s="77">
        <v>5480</v>
      </c>
      <c r="G23" s="77">
        <v>199928</v>
      </c>
      <c r="H23" s="78">
        <v>388391</v>
      </c>
      <c r="I23" s="77">
        <v>468636</v>
      </c>
      <c r="J23" s="65">
        <v>154656</v>
      </c>
      <c r="K23" s="65">
        <v>102130</v>
      </c>
      <c r="L23" s="76">
        <v>41679</v>
      </c>
      <c r="M23" s="65">
        <f t="shared" si="0"/>
        <v>2781846</v>
      </c>
    </row>
    <row r="24" spans="1:13" ht="14.25">
      <c r="A24" s="22" t="s">
        <v>37</v>
      </c>
      <c r="B24" s="74">
        <v>278810</v>
      </c>
      <c r="C24" s="65">
        <v>896</v>
      </c>
      <c r="D24" s="65">
        <v>100084</v>
      </c>
      <c r="E24" s="89">
        <v>174784</v>
      </c>
      <c r="F24" s="77">
        <v>9746</v>
      </c>
      <c r="G24" s="77">
        <v>1251</v>
      </c>
      <c r="H24" s="78">
        <v>124638</v>
      </c>
      <c r="I24" s="77">
        <v>746097</v>
      </c>
      <c r="J24" s="65">
        <v>171340</v>
      </c>
      <c r="K24" s="65">
        <v>14712</v>
      </c>
      <c r="L24" s="76">
        <v>84453</v>
      </c>
      <c r="M24" s="65">
        <f t="shared" si="0"/>
        <v>1706811</v>
      </c>
    </row>
    <row r="25" spans="1:13" ht="14.25">
      <c r="A25" s="22" t="s">
        <v>38</v>
      </c>
      <c r="B25" s="74">
        <v>136200</v>
      </c>
      <c r="C25" s="65">
        <v>20497</v>
      </c>
      <c r="D25" s="65">
        <v>60598</v>
      </c>
      <c r="E25" s="89">
        <v>63736</v>
      </c>
      <c r="F25" s="77">
        <v>19869</v>
      </c>
      <c r="G25" s="77">
        <v>62016</v>
      </c>
      <c r="H25" s="78">
        <v>379207</v>
      </c>
      <c r="I25" s="77">
        <v>288133</v>
      </c>
      <c r="J25" s="65">
        <v>57119</v>
      </c>
      <c r="K25" s="65">
        <v>2665</v>
      </c>
      <c r="L25" s="76">
        <v>304364</v>
      </c>
      <c r="M25" s="65">
        <f t="shared" si="0"/>
        <v>1394404</v>
      </c>
    </row>
    <row r="26" spans="1:13" ht="14.25">
      <c r="A26" s="22" t="s">
        <v>39</v>
      </c>
      <c r="B26" s="74">
        <v>1555421</v>
      </c>
      <c r="C26" s="65">
        <v>172607</v>
      </c>
      <c r="D26" s="65">
        <v>1348779</v>
      </c>
      <c r="E26" s="89">
        <v>1714387</v>
      </c>
      <c r="F26" s="77">
        <v>86977</v>
      </c>
      <c r="G26" s="77">
        <v>1123109</v>
      </c>
      <c r="H26" s="78">
        <v>3216784</v>
      </c>
      <c r="I26" s="77">
        <v>2285082</v>
      </c>
      <c r="J26" s="65">
        <v>287950</v>
      </c>
      <c r="K26" s="65">
        <v>326593</v>
      </c>
      <c r="L26" s="76">
        <v>840107</v>
      </c>
      <c r="M26" s="65">
        <f t="shared" si="0"/>
        <v>12957796</v>
      </c>
    </row>
    <row r="27" spans="1:13" ht="14.25">
      <c r="A27" s="22" t="s">
        <v>40</v>
      </c>
      <c r="B27" s="74">
        <v>4186559</v>
      </c>
      <c r="C27" s="65">
        <v>310418</v>
      </c>
      <c r="D27" s="76">
        <v>739293</v>
      </c>
      <c r="E27" s="89">
        <v>2036530</v>
      </c>
      <c r="F27" s="77">
        <v>441809</v>
      </c>
      <c r="G27" s="77">
        <v>376561</v>
      </c>
      <c r="H27" s="78">
        <v>5336387</v>
      </c>
      <c r="I27" s="77">
        <v>8257976</v>
      </c>
      <c r="J27" s="79">
        <v>1171309</v>
      </c>
      <c r="K27" s="65">
        <v>13688</v>
      </c>
      <c r="L27" s="76">
        <v>2771283</v>
      </c>
      <c r="M27" s="65">
        <f t="shared" si="0"/>
        <v>25641813</v>
      </c>
    </row>
    <row r="28" spans="1:13" ht="14.25">
      <c r="A28" s="22" t="s">
        <v>15</v>
      </c>
      <c r="B28" s="74">
        <v>134188</v>
      </c>
      <c r="C28" s="65">
        <v>0</v>
      </c>
      <c r="D28" s="76">
        <v>0</v>
      </c>
      <c r="E28" s="89">
        <v>133640</v>
      </c>
      <c r="F28" s="77">
        <v>5501</v>
      </c>
      <c r="G28" s="77">
        <v>0</v>
      </c>
      <c r="H28" s="74">
        <v>599890</v>
      </c>
      <c r="I28" s="77">
        <v>138794</v>
      </c>
      <c r="J28" s="65">
        <v>5357</v>
      </c>
      <c r="K28" s="65">
        <v>0</v>
      </c>
      <c r="L28" s="76">
        <v>80059</v>
      </c>
      <c r="M28" s="65">
        <f t="shared" si="0"/>
        <v>1097429</v>
      </c>
    </row>
    <row r="29" spans="1:13" s="48" customFormat="1" ht="14.25">
      <c r="A29" s="25" t="s">
        <v>17</v>
      </c>
      <c r="B29" s="74">
        <v>786828</v>
      </c>
      <c r="C29" s="65">
        <v>144618</v>
      </c>
      <c r="D29" s="76">
        <v>17297</v>
      </c>
      <c r="E29" s="89">
        <v>892399</v>
      </c>
      <c r="F29" s="77">
        <v>95273</v>
      </c>
      <c r="G29" s="77">
        <v>0</v>
      </c>
      <c r="H29" s="74">
        <v>1886270</v>
      </c>
      <c r="I29" s="77">
        <v>1934358</v>
      </c>
      <c r="J29" s="65">
        <v>258757</v>
      </c>
      <c r="K29" s="65">
        <v>-38787</v>
      </c>
      <c r="L29" s="76">
        <v>400534</v>
      </c>
      <c r="M29" s="65">
        <f t="shared" si="0"/>
        <v>6377547</v>
      </c>
    </row>
    <row r="30" spans="1:13" ht="14.25">
      <c r="A30" s="22" t="s">
        <v>19</v>
      </c>
      <c r="B30" s="74">
        <v>680943</v>
      </c>
      <c r="C30" s="65">
        <v>286207</v>
      </c>
      <c r="D30" s="76">
        <v>0</v>
      </c>
      <c r="E30" s="89">
        <v>656665</v>
      </c>
      <c r="F30" s="77">
        <v>68875</v>
      </c>
      <c r="G30" s="77">
        <v>0</v>
      </c>
      <c r="H30" s="74">
        <v>1034575</v>
      </c>
      <c r="I30" s="77">
        <v>1640080</v>
      </c>
      <c r="J30" s="65">
        <v>204858</v>
      </c>
      <c r="K30" s="65">
        <v>0</v>
      </c>
      <c r="L30" s="76">
        <v>295824</v>
      </c>
      <c r="M30" s="65">
        <f t="shared" si="0"/>
        <v>4868027</v>
      </c>
    </row>
    <row r="31" spans="1:13" s="48" customFormat="1" ht="14.25">
      <c r="A31" s="25" t="s">
        <v>18</v>
      </c>
      <c r="B31" s="74">
        <v>8078170</v>
      </c>
      <c r="C31" s="65">
        <v>890828</v>
      </c>
      <c r="D31" s="76">
        <v>4912165</v>
      </c>
      <c r="E31" s="89">
        <v>11449764</v>
      </c>
      <c r="F31" s="77">
        <v>805310</v>
      </c>
      <c r="G31" s="77">
        <v>8044395</v>
      </c>
      <c r="H31" s="78">
        <v>20484770</v>
      </c>
      <c r="I31" s="77">
        <v>16548363</v>
      </c>
      <c r="J31" s="65">
        <v>2479860</v>
      </c>
      <c r="K31" s="80">
        <v>1147744</v>
      </c>
      <c r="L31" s="76">
        <v>4783354</v>
      </c>
      <c r="M31" s="65">
        <f t="shared" si="0"/>
        <v>79624723</v>
      </c>
    </row>
    <row r="32" spans="2:13" ht="14.25">
      <c r="B32" s="66"/>
      <c r="C32" s="65"/>
      <c r="D32" s="67"/>
      <c r="E32" s="67"/>
      <c r="F32" s="68"/>
      <c r="G32" s="68"/>
      <c r="H32" s="74"/>
      <c r="I32" s="67"/>
      <c r="J32" s="81"/>
      <c r="K32" s="65"/>
      <c r="L32" s="67"/>
      <c r="M32" s="68"/>
    </row>
    <row r="33" spans="1:13" ht="14.25">
      <c r="A33" s="22" t="s">
        <v>20</v>
      </c>
      <c r="B33" s="74">
        <v>65078</v>
      </c>
      <c r="C33" s="65">
        <v>9499</v>
      </c>
      <c r="D33" s="76">
        <v>0</v>
      </c>
      <c r="E33" s="89">
        <v>503898</v>
      </c>
      <c r="F33" s="65">
        <v>2824</v>
      </c>
      <c r="G33" s="65">
        <v>146923</v>
      </c>
      <c r="H33" s="74">
        <v>497828</v>
      </c>
      <c r="I33" s="77">
        <v>186331</v>
      </c>
      <c r="J33" s="65">
        <v>56392</v>
      </c>
      <c r="K33" s="65">
        <v>230699</v>
      </c>
      <c r="L33" s="65">
        <v>66179</v>
      </c>
      <c r="M33" s="65">
        <f>SUM(B33:L33)</f>
        <v>1765651</v>
      </c>
    </row>
    <row r="34" spans="1:13" ht="14.25">
      <c r="A34" s="27" t="s">
        <v>117</v>
      </c>
      <c r="B34" s="74">
        <v>968</v>
      </c>
      <c r="C34" s="65">
        <v>676</v>
      </c>
      <c r="D34" s="76">
        <v>0</v>
      </c>
      <c r="E34" s="89">
        <v>3789</v>
      </c>
      <c r="F34" s="76">
        <v>0</v>
      </c>
      <c r="G34" s="76">
        <v>36177</v>
      </c>
      <c r="H34" s="74">
        <v>87716</v>
      </c>
      <c r="I34" s="77">
        <v>33835</v>
      </c>
      <c r="J34" s="76">
        <v>4161</v>
      </c>
      <c r="K34" s="65">
        <v>41982</v>
      </c>
      <c r="L34" s="65">
        <v>2426</v>
      </c>
      <c r="M34" s="65">
        <f>SUM(B34:L34)</f>
        <v>211730</v>
      </c>
    </row>
    <row r="35" spans="2:13" ht="14.25">
      <c r="B35" s="68"/>
      <c r="C35" s="68"/>
      <c r="D35" s="68"/>
      <c r="E35" s="68"/>
      <c r="F35" s="68"/>
      <c r="G35" s="68"/>
      <c r="H35" s="74"/>
      <c r="I35" s="69"/>
      <c r="J35" s="68"/>
      <c r="K35" s="69"/>
      <c r="L35" s="68"/>
      <c r="M35" s="68"/>
    </row>
    <row r="36" spans="1:13" ht="25.5" customHeight="1">
      <c r="A36" s="60" t="s">
        <v>34</v>
      </c>
      <c r="B36" s="82"/>
      <c r="C36" s="82"/>
      <c r="D36" s="82"/>
      <c r="E36" s="82"/>
      <c r="F36" s="82"/>
      <c r="G36" s="82"/>
      <c r="H36" s="82"/>
      <c r="I36" s="82"/>
      <c r="J36" s="82"/>
      <c r="K36" s="82"/>
      <c r="L36" s="82"/>
      <c r="M36" s="83"/>
    </row>
    <row r="37" spans="1:13" ht="14.25">
      <c r="A37" s="28" t="s">
        <v>25</v>
      </c>
      <c r="B37" s="74">
        <v>850258</v>
      </c>
      <c r="C37" s="65">
        <v>58904.607710000004</v>
      </c>
      <c r="D37" s="76">
        <v>313800</v>
      </c>
      <c r="E37" s="89">
        <v>982121</v>
      </c>
      <c r="F37" s="77">
        <v>24212</v>
      </c>
      <c r="G37" s="77">
        <v>181792</v>
      </c>
      <c r="H37" s="78">
        <v>2752432</v>
      </c>
      <c r="I37" s="77">
        <v>3664109</v>
      </c>
      <c r="J37" s="71">
        <v>129893</v>
      </c>
      <c r="K37" s="65">
        <v>4009</v>
      </c>
      <c r="L37" s="76">
        <v>332321</v>
      </c>
      <c r="M37" s="65">
        <f>SUM(B37:L37)</f>
        <v>9293851.60771</v>
      </c>
    </row>
    <row r="38" spans="1:13" ht="14.25">
      <c r="A38" s="28" t="s">
        <v>60</v>
      </c>
      <c r="B38" s="74">
        <v>1297419</v>
      </c>
      <c r="C38" s="65">
        <v>132829.28535000002</v>
      </c>
      <c r="D38" s="76">
        <v>650717</v>
      </c>
      <c r="E38" s="89">
        <v>1546464</v>
      </c>
      <c r="F38" s="77">
        <v>56061</v>
      </c>
      <c r="G38" s="77">
        <v>698237</v>
      </c>
      <c r="H38" s="78">
        <v>3329549</v>
      </c>
      <c r="I38" s="77">
        <v>2503217</v>
      </c>
      <c r="J38" s="71">
        <v>310285</v>
      </c>
      <c r="K38" s="65">
        <v>132722</v>
      </c>
      <c r="L38" s="76">
        <v>540012</v>
      </c>
      <c r="M38" s="65">
        <f>SUM(B38:L38)</f>
        <v>11197512.28535</v>
      </c>
    </row>
    <row r="39" spans="1:13" ht="38.25" customHeight="1">
      <c r="A39" s="60" t="s">
        <v>35</v>
      </c>
      <c r="B39" s="82"/>
      <c r="C39" s="82"/>
      <c r="D39" s="82"/>
      <c r="E39" s="82"/>
      <c r="F39" s="82"/>
      <c r="G39" s="82"/>
      <c r="H39" s="82"/>
      <c r="I39" s="82"/>
      <c r="J39" s="82"/>
      <c r="K39" s="82"/>
      <c r="L39" s="82"/>
      <c r="M39" s="83"/>
    </row>
    <row r="40" spans="1:13" ht="14.25">
      <c r="A40" s="28" t="s">
        <v>25</v>
      </c>
      <c r="B40" s="74">
        <v>3336302</v>
      </c>
      <c r="C40" s="65">
        <v>251512.95694</v>
      </c>
      <c r="D40" s="76">
        <v>425493</v>
      </c>
      <c r="E40" s="89">
        <f>E27-E37</f>
        <v>1054409</v>
      </c>
      <c r="F40" s="77">
        <v>417597</v>
      </c>
      <c r="G40" s="77">
        <v>194769</v>
      </c>
      <c r="H40" s="78">
        <v>2583955</v>
      </c>
      <c r="I40" s="77">
        <v>4593867</v>
      </c>
      <c r="J40" s="71">
        <v>1041416</v>
      </c>
      <c r="K40" s="65">
        <v>9679</v>
      </c>
      <c r="L40" s="76">
        <v>2438962</v>
      </c>
      <c r="M40" s="65">
        <f>SUM(B40:L40)</f>
        <v>16347961.956939999</v>
      </c>
    </row>
    <row r="41" spans="1:13" ht="14.25">
      <c r="A41" s="29" t="s">
        <v>60</v>
      </c>
      <c r="B41" s="74">
        <v>616932</v>
      </c>
      <c r="C41" s="65">
        <v>42519.12607999999</v>
      </c>
      <c r="D41" s="65">
        <v>1348001</v>
      </c>
      <c r="E41" s="89">
        <f>E23+E24+E26-E38-E43</f>
        <v>984179</v>
      </c>
      <c r="F41" s="77">
        <v>46141</v>
      </c>
      <c r="G41" s="77">
        <v>626051</v>
      </c>
      <c r="H41" s="74">
        <v>380888</v>
      </c>
      <c r="I41" s="77">
        <v>360392</v>
      </c>
      <c r="J41" s="71">
        <v>283801</v>
      </c>
      <c r="K41" s="80">
        <v>310713</v>
      </c>
      <c r="L41" s="76">
        <v>395851</v>
      </c>
      <c r="M41" s="65">
        <f>SUM(B41:L41)</f>
        <v>5395468.12608</v>
      </c>
    </row>
    <row r="42" spans="1:13" ht="14.25">
      <c r="A42" s="30"/>
      <c r="B42" s="67"/>
      <c r="C42" s="67"/>
      <c r="D42" s="67"/>
      <c r="E42" s="67"/>
      <c r="F42" s="68"/>
      <c r="G42" s="67"/>
      <c r="H42" s="78"/>
      <c r="I42" s="69"/>
      <c r="J42" s="68"/>
      <c r="K42" s="84"/>
      <c r="L42" s="68"/>
      <c r="M42" s="68"/>
    </row>
    <row r="43" spans="1:13" ht="29.25" customHeight="1">
      <c r="A43" s="16" t="s">
        <v>61</v>
      </c>
      <c r="B43" s="74">
        <v>79908</v>
      </c>
      <c r="C43" s="65">
        <v>1584.58857</v>
      </c>
      <c r="D43" s="65">
        <v>0</v>
      </c>
      <c r="E43" s="89">
        <v>66162</v>
      </c>
      <c r="F43" s="77">
        <v>1</v>
      </c>
      <c r="G43" s="65">
        <v>0</v>
      </c>
      <c r="H43" s="78">
        <v>19376</v>
      </c>
      <c r="I43" s="77">
        <v>636206</v>
      </c>
      <c r="J43" s="71">
        <v>19860</v>
      </c>
      <c r="K43" s="63">
        <v>0</v>
      </c>
      <c r="L43" s="76">
        <v>30376</v>
      </c>
      <c r="M43" s="65">
        <f>SUM(B43:L43)</f>
        <v>853473.58857</v>
      </c>
    </row>
    <row r="44" spans="1:13" ht="14.25">
      <c r="A44" s="31"/>
      <c r="B44" s="70"/>
      <c r="C44" s="70"/>
      <c r="D44" s="70"/>
      <c r="E44" s="70"/>
      <c r="F44" s="70"/>
      <c r="G44" s="70"/>
      <c r="H44" s="70"/>
      <c r="I44" s="69"/>
      <c r="J44" s="70"/>
      <c r="K44" s="85"/>
      <c r="L44" s="70"/>
      <c r="M44" s="68"/>
    </row>
    <row r="45" spans="2:13" ht="14.25">
      <c r="B45" s="68"/>
      <c r="C45" s="68"/>
      <c r="D45" s="68"/>
      <c r="E45" s="68"/>
      <c r="F45" s="68"/>
      <c r="G45" s="68"/>
      <c r="H45" s="68"/>
      <c r="I45" s="69"/>
      <c r="J45" s="68"/>
      <c r="K45" s="69"/>
      <c r="L45" s="68"/>
      <c r="M45" s="68"/>
    </row>
    <row r="46" spans="1:13" ht="42.75" customHeight="1">
      <c r="A46" s="59" t="s">
        <v>41</v>
      </c>
      <c r="B46" s="82"/>
      <c r="C46" s="82"/>
      <c r="D46" s="82"/>
      <c r="E46" s="82"/>
      <c r="F46" s="82"/>
      <c r="G46" s="82"/>
      <c r="H46" s="82"/>
      <c r="I46" s="82"/>
      <c r="J46" s="82"/>
      <c r="K46" s="82"/>
      <c r="L46" s="82"/>
      <c r="M46" s="83"/>
    </row>
    <row r="47" spans="1:13" ht="14.25">
      <c r="A47" s="4" t="s">
        <v>0</v>
      </c>
      <c r="B47" s="74">
        <v>158522</v>
      </c>
      <c r="C47" s="65">
        <v>372419.3883710398</v>
      </c>
      <c r="D47" s="76">
        <v>2359303.6588199963</v>
      </c>
      <c r="E47" s="89">
        <v>3140724</v>
      </c>
      <c r="F47" s="65">
        <v>13395</v>
      </c>
      <c r="G47" s="76">
        <v>2397025.5498499847</v>
      </c>
      <c r="H47" s="86">
        <v>6466320</v>
      </c>
      <c r="I47" s="65">
        <v>5253584.8804</v>
      </c>
      <c r="J47" s="71">
        <v>110728</v>
      </c>
      <c r="K47" s="65">
        <v>9681</v>
      </c>
      <c r="L47" s="76">
        <v>32815</v>
      </c>
      <c r="M47" s="65">
        <f>SUM(B47:L47)</f>
        <v>20314518.47744102</v>
      </c>
    </row>
    <row r="48" spans="1:13" ht="14.25">
      <c r="A48" s="4" t="s">
        <v>42</v>
      </c>
      <c r="B48" s="74">
        <v>94633</v>
      </c>
      <c r="C48" s="65">
        <v>17414.376785418</v>
      </c>
      <c r="D48" s="76">
        <v>11880.169200000004</v>
      </c>
      <c r="E48" s="89">
        <v>240116</v>
      </c>
      <c r="F48" s="65">
        <v>3497</v>
      </c>
      <c r="G48" s="76">
        <v>12434.0752000003</v>
      </c>
      <c r="H48" s="86">
        <v>248208</v>
      </c>
      <c r="I48" s="65">
        <v>490275.499400001</v>
      </c>
      <c r="J48" s="71">
        <v>13550</v>
      </c>
      <c r="K48" s="65">
        <v>2815</v>
      </c>
      <c r="L48" s="76">
        <v>30594</v>
      </c>
      <c r="M48" s="65">
        <f>SUM(B48:L48)</f>
        <v>1165417.1205854192</v>
      </c>
    </row>
    <row r="49" spans="1:13" ht="14.25">
      <c r="A49" s="4" t="s">
        <v>24</v>
      </c>
      <c r="B49" s="74">
        <v>212359</v>
      </c>
      <c r="C49" s="65">
        <v>36164.11623</v>
      </c>
      <c r="D49" s="76">
        <v>12758.560100000004</v>
      </c>
      <c r="E49" s="89">
        <v>17748</v>
      </c>
      <c r="F49" s="65">
        <v>64</v>
      </c>
      <c r="G49" s="76">
        <v>14130.217769999836</v>
      </c>
      <c r="H49" s="74">
        <v>89657</v>
      </c>
      <c r="I49" s="65">
        <v>177606.06674</v>
      </c>
      <c r="J49" s="71">
        <v>4244</v>
      </c>
      <c r="K49" s="65">
        <v>510</v>
      </c>
      <c r="L49" s="76">
        <v>1431</v>
      </c>
      <c r="M49" s="65">
        <f>SUM(B49:L49)</f>
        <v>566671.9608399998</v>
      </c>
    </row>
    <row r="50" spans="1:13" ht="14.25">
      <c r="A50" s="4" t="s">
        <v>43</v>
      </c>
      <c r="B50" s="74">
        <v>305119</v>
      </c>
      <c r="C50" s="65">
        <v>65877.4450235432</v>
      </c>
      <c r="D50" s="76">
        <v>133008.85529999997</v>
      </c>
      <c r="E50" s="89">
        <v>748328</v>
      </c>
      <c r="F50" s="65">
        <v>74876</v>
      </c>
      <c r="G50" s="76">
        <v>553609.876540001</v>
      </c>
      <c r="H50" s="86">
        <v>802119</v>
      </c>
      <c r="I50" s="65">
        <v>737648.645080002</v>
      </c>
      <c r="J50" s="71">
        <v>48089</v>
      </c>
      <c r="K50" s="65">
        <v>2324</v>
      </c>
      <c r="L50" s="76">
        <v>67399</v>
      </c>
      <c r="M50" s="65">
        <f>SUM(B50:L50)</f>
        <v>3538398.821943546</v>
      </c>
    </row>
    <row r="51" spans="1:13" ht="14.25">
      <c r="A51" s="32"/>
      <c r="B51" s="68"/>
      <c r="C51" s="68"/>
      <c r="D51" s="68"/>
      <c r="E51" s="68"/>
      <c r="F51" s="68"/>
      <c r="G51" s="68"/>
      <c r="H51" s="86"/>
      <c r="I51" s="69"/>
      <c r="J51" s="68"/>
      <c r="K51" s="68"/>
      <c r="L51" s="68"/>
      <c r="M51" s="68"/>
    </row>
    <row r="52" spans="1:13" ht="24.75" customHeight="1">
      <c r="A52" s="59" t="s">
        <v>44</v>
      </c>
      <c r="B52" s="82"/>
      <c r="C52" s="82"/>
      <c r="D52" s="82"/>
      <c r="E52" s="82"/>
      <c r="F52" s="82"/>
      <c r="G52" s="82"/>
      <c r="H52" s="82"/>
      <c r="I52" s="82"/>
      <c r="J52" s="82"/>
      <c r="K52" s="82"/>
      <c r="L52" s="82"/>
      <c r="M52" s="83"/>
    </row>
    <row r="53" spans="1:13" ht="14.25">
      <c r="A53" s="4" t="s">
        <v>1</v>
      </c>
      <c r="B53" s="74">
        <v>2715413</v>
      </c>
      <c r="C53" s="65">
        <v>218679.28526000035</v>
      </c>
      <c r="D53" s="76">
        <v>1563679.12064</v>
      </c>
      <c r="E53" s="89">
        <v>5260659</v>
      </c>
      <c r="F53" s="65">
        <v>412576</v>
      </c>
      <c r="G53" s="76">
        <v>3506757.965919995</v>
      </c>
      <c r="H53" s="78">
        <v>9211195</v>
      </c>
      <c r="I53" s="94">
        <v>5834923.265819979</v>
      </c>
      <c r="J53" s="71">
        <v>1329809</v>
      </c>
      <c r="K53" s="65">
        <v>917499</v>
      </c>
      <c r="L53" s="65">
        <v>1419481</v>
      </c>
      <c r="M53" s="65">
        <f>SUM(B53:L53)</f>
        <v>32390671.637639973</v>
      </c>
    </row>
    <row r="54" spans="1:13" ht="14.25">
      <c r="A54" s="32"/>
      <c r="B54" s="68"/>
      <c r="C54" s="68"/>
      <c r="D54" s="68"/>
      <c r="E54" s="68"/>
      <c r="F54" s="68"/>
      <c r="G54" s="68"/>
      <c r="H54" s="87"/>
      <c r="I54" s="69"/>
      <c r="J54" s="68"/>
      <c r="K54" s="69"/>
      <c r="L54" s="68"/>
      <c r="M54" s="68"/>
    </row>
    <row r="55" spans="1:13" ht="39.75" customHeight="1">
      <c r="A55" s="59" t="s">
        <v>45</v>
      </c>
      <c r="B55" s="82"/>
      <c r="C55" s="82"/>
      <c r="D55" s="82"/>
      <c r="E55" s="82"/>
      <c r="F55" s="82"/>
      <c r="G55" s="82"/>
      <c r="H55" s="82"/>
      <c r="I55" s="82"/>
      <c r="J55" s="82"/>
      <c r="K55" s="82"/>
      <c r="L55" s="82"/>
      <c r="M55" s="83"/>
    </row>
    <row r="56" spans="1:14" ht="15">
      <c r="A56" s="4" t="s">
        <v>0</v>
      </c>
      <c r="B56" s="74">
        <v>2164</v>
      </c>
      <c r="C56" s="65">
        <v>0</v>
      </c>
      <c r="D56" s="76">
        <v>4242.712930000001</v>
      </c>
      <c r="E56" s="89">
        <v>23447</v>
      </c>
      <c r="F56" s="65">
        <v>310</v>
      </c>
      <c r="G56" s="76">
        <v>37500</v>
      </c>
      <c r="H56" s="86">
        <v>42100</v>
      </c>
      <c r="I56" s="65">
        <v>23848.356920000002</v>
      </c>
      <c r="J56" s="71">
        <v>904</v>
      </c>
      <c r="K56" s="65">
        <v>0</v>
      </c>
      <c r="L56" s="76">
        <v>19</v>
      </c>
      <c r="M56" s="65">
        <f>SUM(B56:L56)</f>
        <v>134535.06985</v>
      </c>
      <c r="N56" s="45"/>
    </row>
    <row r="57" spans="1:14" ht="15">
      <c r="A57" s="4" t="s">
        <v>42</v>
      </c>
      <c r="B57" s="74">
        <v>5031</v>
      </c>
      <c r="C57" s="65">
        <v>0</v>
      </c>
      <c r="D57" s="76">
        <v>174.67039</v>
      </c>
      <c r="E57" s="89">
        <v>4621</v>
      </c>
      <c r="F57" s="65">
        <v>0</v>
      </c>
      <c r="G57" s="76">
        <v>727</v>
      </c>
      <c r="H57" s="86">
        <v>6349</v>
      </c>
      <c r="I57" s="65">
        <v>17358.96159</v>
      </c>
      <c r="J57" s="75">
        <v>284</v>
      </c>
      <c r="K57" s="65">
        <v>0</v>
      </c>
      <c r="L57" s="76">
        <v>629</v>
      </c>
      <c r="M57" s="65">
        <f>SUM(B57:L57)</f>
        <v>35174.63198</v>
      </c>
      <c r="N57" s="45"/>
    </row>
    <row r="58" spans="1:14" ht="15">
      <c r="A58" s="4" t="s">
        <v>24</v>
      </c>
      <c r="B58" s="74">
        <v>743</v>
      </c>
      <c r="C58" s="65">
        <v>0</v>
      </c>
      <c r="D58" s="76">
        <v>314.6</v>
      </c>
      <c r="E58" s="89">
        <v>1041</v>
      </c>
      <c r="F58" s="65">
        <v>0</v>
      </c>
      <c r="G58" s="76">
        <v>30</v>
      </c>
      <c r="H58" s="86">
        <v>1566</v>
      </c>
      <c r="I58" s="65">
        <v>3394.1</v>
      </c>
      <c r="J58" s="71">
        <v>243</v>
      </c>
      <c r="K58" s="65">
        <v>0</v>
      </c>
      <c r="L58" s="76">
        <v>105</v>
      </c>
      <c r="M58" s="65">
        <f>SUM(B58:L58)</f>
        <v>7436.7</v>
      </c>
      <c r="N58" s="45"/>
    </row>
    <row r="59" spans="1:14" ht="15">
      <c r="A59" s="4" t="s">
        <v>43</v>
      </c>
      <c r="B59" s="74">
        <v>5270</v>
      </c>
      <c r="C59" s="65">
        <v>0</v>
      </c>
      <c r="D59" s="76">
        <v>124.48937</v>
      </c>
      <c r="E59" s="89">
        <v>1720</v>
      </c>
      <c r="F59" s="65">
        <v>288</v>
      </c>
      <c r="G59" s="76">
        <v>2686</v>
      </c>
      <c r="H59" s="86">
        <v>3860</v>
      </c>
      <c r="I59" s="65">
        <v>3593.6399400000005</v>
      </c>
      <c r="J59" s="71">
        <v>4536</v>
      </c>
      <c r="K59" s="65">
        <v>0</v>
      </c>
      <c r="L59" s="76">
        <v>259</v>
      </c>
      <c r="M59" s="65">
        <f>SUM(B59:L59)</f>
        <v>22337.12931</v>
      </c>
      <c r="N59" s="45"/>
    </row>
    <row r="60" spans="1:14" ht="15">
      <c r="A60" s="32"/>
      <c r="B60" s="68"/>
      <c r="C60" s="68"/>
      <c r="D60" s="68"/>
      <c r="E60" s="68"/>
      <c r="F60" s="68"/>
      <c r="G60" s="68"/>
      <c r="H60" s="88"/>
      <c r="I60" s="69"/>
      <c r="J60" s="69"/>
      <c r="K60" s="69"/>
      <c r="L60" s="68"/>
      <c r="M60" s="68"/>
      <c r="N60" s="45"/>
    </row>
    <row r="61" spans="1:13" ht="12.75" customHeight="1">
      <c r="A61" s="62" t="s">
        <v>46</v>
      </c>
      <c r="B61" s="82"/>
      <c r="C61" s="82"/>
      <c r="D61" s="82"/>
      <c r="E61" s="82"/>
      <c r="F61" s="82"/>
      <c r="G61" s="82"/>
      <c r="H61" s="82"/>
      <c r="I61" s="82"/>
      <c r="J61" s="82"/>
      <c r="K61" s="82"/>
      <c r="L61" s="82"/>
      <c r="M61" s="83"/>
    </row>
    <row r="62" spans="1:13" ht="33">
      <c r="A62" s="51" t="s">
        <v>125</v>
      </c>
      <c r="B62" s="72">
        <v>6672</v>
      </c>
      <c r="C62" s="72">
        <v>0</v>
      </c>
      <c r="D62" s="73">
        <v>0</v>
      </c>
      <c r="E62" s="89">
        <v>109066.28296514564</v>
      </c>
      <c r="F62" s="65">
        <v>0</v>
      </c>
      <c r="G62" s="65">
        <v>0</v>
      </c>
      <c r="H62" s="74">
        <v>237761</v>
      </c>
      <c r="I62" s="65">
        <v>62832.27958000001</v>
      </c>
      <c r="J62" s="65">
        <v>0</v>
      </c>
      <c r="K62" s="80">
        <v>0</v>
      </c>
      <c r="L62" s="65">
        <v>0</v>
      </c>
      <c r="M62" s="65">
        <f>SUM(B62:L62)</f>
        <v>416331.5625451457</v>
      </c>
    </row>
    <row r="63" spans="1:13" ht="33">
      <c r="A63" s="52" t="s">
        <v>126</v>
      </c>
      <c r="B63" s="74">
        <v>1237</v>
      </c>
      <c r="C63" s="74">
        <v>0</v>
      </c>
      <c r="D63" s="75">
        <v>0</v>
      </c>
      <c r="E63" s="89">
        <v>3163.063784854369</v>
      </c>
      <c r="F63" s="65">
        <v>0</v>
      </c>
      <c r="G63" s="65">
        <v>0</v>
      </c>
      <c r="H63" s="74">
        <v>25152</v>
      </c>
      <c r="I63" s="65">
        <v>168.584</v>
      </c>
      <c r="J63" s="65">
        <v>0</v>
      </c>
      <c r="K63" s="80">
        <v>0</v>
      </c>
      <c r="L63" s="65">
        <v>0</v>
      </c>
      <c r="M63" s="65">
        <f>SUM(B63:L63)</f>
        <v>29720.64778485437</v>
      </c>
    </row>
    <row r="64" spans="1:13" ht="18">
      <c r="A64" s="53" t="s">
        <v>127</v>
      </c>
      <c r="B64" s="74">
        <v>0</v>
      </c>
      <c r="C64" s="74">
        <v>0</v>
      </c>
      <c r="D64" s="75">
        <v>0</v>
      </c>
      <c r="E64" s="89">
        <v>0</v>
      </c>
      <c r="F64" s="65">
        <v>0</v>
      </c>
      <c r="G64" s="65">
        <v>0</v>
      </c>
      <c r="H64" s="74">
        <v>0</v>
      </c>
      <c r="I64" s="70"/>
      <c r="J64" s="65">
        <v>0</v>
      </c>
      <c r="K64" s="80">
        <v>0</v>
      </c>
      <c r="L64" s="65">
        <v>0</v>
      </c>
      <c r="M64" s="65">
        <f>SUM(B64:L64)</f>
        <v>0</v>
      </c>
    </row>
    <row r="65" spans="1:13" ht="15.75" customHeight="1">
      <c r="A65" s="61" t="s">
        <v>128</v>
      </c>
      <c r="B65" s="82"/>
      <c r="C65" s="82"/>
      <c r="D65" s="82"/>
      <c r="E65" s="82"/>
      <c r="F65" s="82"/>
      <c r="G65" s="82"/>
      <c r="H65" s="82"/>
      <c r="I65" s="82"/>
      <c r="J65" s="82"/>
      <c r="K65" s="82"/>
      <c r="L65" s="82"/>
      <c r="M65" s="83"/>
    </row>
    <row r="66" spans="1:14" ht="15">
      <c r="A66" s="26" t="s">
        <v>49</v>
      </c>
      <c r="B66" s="65">
        <v>0</v>
      </c>
      <c r="C66" s="65">
        <v>0</v>
      </c>
      <c r="D66" s="65">
        <v>0</v>
      </c>
      <c r="E66" s="89">
        <v>2889.0851448543685</v>
      </c>
      <c r="F66" s="65">
        <v>0</v>
      </c>
      <c r="G66" s="65">
        <v>0</v>
      </c>
      <c r="H66" s="74">
        <v>12530</v>
      </c>
      <c r="I66" s="65">
        <v>1482.5168428799998</v>
      </c>
      <c r="J66" s="65">
        <v>0</v>
      </c>
      <c r="K66" s="80">
        <v>0</v>
      </c>
      <c r="L66" s="65">
        <v>0</v>
      </c>
      <c r="M66" s="65">
        <f>SUM(B66:L66)</f>
        <v>16901.601987734368</v>
      </c>
      <c r="N66" s="45"/>
    </row>
    <row r="67" spans="1:14" ht="15">
      <c r="A67" s="4" t="s">
        <v>47</v>
      </c>
      <c r="B67" s="65">
        <v>0</v>
      </c>
      <c r="C67" s="65">
        <v>0</v>
      </c>
      <c r="D67" s="65">
        <v>0</v>
      </c>
      <c r="E67" s="89">
        <v>222.92349514563108</v>
      </c>
      <c r="F67" s="65">
        <v>0</v>
      </c>
      <c r="G67" s="65">
        <v>0</v>
      </c>
      <c r="H67" s="74">
        <v>172</v>
      </c>
      <c r="I67" s="65">
        <v>0</v>
      </c>
      <c r="J67" s="65">
        <v>0</v>
      </c>
      <c r="K67" s="80">
        <v>0</v>
      </c>
      <c r="L67" s="65">
        <v>0</v>
      </c>
      <c r="M67" s="65">
        <f>SUM(B67:L67)</f>
        <v>394.9234951456311</v>
      </c>
      <c r="N67" s="45"/>
    </row>
    <row r="68" spans="1:14" ht="15">
      <c r="A68" s="33" t="s">
        <v>48</v>
      </c>
      <c r="B68" s="65">
        <v>0</v>
      </c>
      <c r="C68" s="65">
        <v>0</v>
      </c>
      <c r="D68" s="65">
        <v>0</v>
      </c>
      <c r="E68" s="89">
        <v>0</v>
      </c>
      <c r="F68" s="65">
        <v>0</v>
      </c>
      <c r="G68" s="65">
        <v>0</v>
      </c>
      <c r="H68" s="74">
        <v>0</v>
      </c>
      <c r="I68" s="65">
        <v>0</v>
      </c>
      <c r="J68" s="65">
        <v>0</v>
      </c>
      <c r="K68" s="65">
        <v>0</v>
      </c>
      <c r="L68" s="65">
        <v>0</v>
      </c>
      <c r="M68" s="65">
        <f>SUM(B68:L68)</f>
        <v>0</v>
      </c>
      <c r="N68" s="45"/>
    </row>
    <row r="69" spans="1:14" ht="15">
      <c r="A69" s="34"/>
      <c r="B69" s="54"/>
      <c r="C69" s="54"/>
      <c r="D69" s="54"/>
      <c r="E69" s="54"/>
      <c r="N69" s="45"/>
    </row>
    <row r="70" spans="1:5" ht="15">
      <c r="A70" s="35"/>
      <c r="B70" s="54"/>
      <c r="C70" s="54"/>
      <c r="D70" s="54"/>
      <c r="E70" s="54"/>
    </row>
    <row r="71" spans="1:5" ht="15">
      <c r="A71" s="36" t="s">
        <v>2</v>
      </c>
      <c r="B71" s="54"/>
      <c r="C71" s="54"/>
      <c r="D71" s="54"/>
      <c r="E71" s="54"/>
    </row>
    <row r="72" spans="1:5" ht="39.75">
      <c r="A72" s="37" t="s">
        <v>57</v>
      </c>
      <c r="B72" s="54"/>
      <c r="C72" s="54"/>
      <c r="D72" s="54"/>
      <c r="E72" s="54"/>
    </row>
    <row r="73" spans="1:5" ht="25.5" customHeight="1">
      <c r="A73" s="12" t="s">
        <v>50</v>
      </c>
      <c r="B73" s="57"/>
      <c r="C73" s="57"/>
      <c r="D73" s="57"/>
      <c r="E73" s="57"/>
    </row>
    <row r="74" spans="1:5" ht="18.75" customHeight="1">
      <c r="A74" s="12" t="s">
        <v>51</v>
      </c>
      <c r="B74" s="57"/>
      <c r="C74" s="57"/>
      <c r="D74" s="57"/>
      <c r="E74" s="57"/>
    </row>
    <row r="75" spans="1:5" ht="25.5" customHeight="1">
      <c r="A75" s="12" t="s">
        <v>133</v>
      </c>
      <c r="B75" s="57"/>
      <c r="C75" s="57"/>
      <c r="D75" s="57"/>
      <c r="E75" s="57"/>
    </row>
    <row r="76" spans="1:5" ht="28.5" customHeight="1">
      <c r="A76" s="12" t="s">
        <v>52</v>
      </c>
      <c r="B76" s="58"/>
      <c r="C76" s="58"/>
      <c r="D76" s="58"/>
      <c r="E76" s="58"/>
    </row>
    <row r="77" spans="1:5" ht="12.75" customHeight="1">
      <c r="A77" s="12"/>
      <c r="B77" s="58"/>
      <c r="C77" s="58"/>
      <c r="D77" s="58"/>
      <c r="E77" s="58"/>
    </row>
    <row r="78" spans="1:5" ht="51.75" customHeight="1">
      <c r="A78" s="37" t="s">
        <v>53</v>
      </c>
      <c r="B78" s="58"/>
      <c r="C78" s="58"/>
      <c r="D78" s="58"/>
      <c r="E78" s="58"/>
    </row>
    <row r="79" spans="1:5" ht="12.75" customHeight="1">
      <c r="A79" s="37"/>
      <c r="B79" s="58"/>
      <c r="C79" s="58"/>
      <c r="D79" s="58"/>
      <c r="E79" s="58"/>
    </row>
    <row r="80" spans="1:5" ht="25.5" customHeight="1">
      <c r="A80" s="37" t="s">
        <v>54</v>
      </c>
      <c r="B80" s="58"/>
      <c r="C80" s="58"/>
      <c r="D80" s="58"/>
      <c r="E80" s="58"/>
    </row>
    <row r="81" spans="1:5" ht="25.5" customHeight="1">
      <c r="A81" s="42" t="s">
        <v>55</v>
      </c>
      <c r="B81" s="58"/>
      <c r="C81" s="58"/>
      <c r="D81" s="58"/>
      <c r="E81" s="58"/>
    </row>
    <row r="82" spans="1:5" ht="38.25" customHeight="1">
      <c r="A82" s="12" t="s">
        <v>56</v>
      </c>
      <c r="B82" s="58"/>
      <c r="C82" s="58"/>
      <c r="D82" s="58"/>
      <c r="E82" s="58"/>
    </row>
    <row r="83" ht="39.75" customHeight="1">
      <c r="A83" s="41" t="s">
        <v>122</v>
      </c>
    </row>
  </sheetData>
  <sheetProtection/>
  <printOptions/>
  <pageMargins left="0.59" right="0.51" top="0.39" bottom="0.52" header="0.29" footer="0.32"/>
  <pageSetup fitToHeight="1" fitToWidth="1"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sheetPr>
    <pageSetUpPr fitToPage="1"/>
  </sheetPr>
  <dimension ref="A2:L84"/>
  <sheetViews>
    <sheetView showGridLines="0" zoomScale="68" zoomScaleNormal="68" zoomScaleSheetLayoutView="70" zoomScalePageLayoutView="0" workbookViewId="0" topLeftCell="A1">
      <selection activeCell="B6" sqref="B6:L68"/>
    </sheetView>
  </sheetViews>
  <sheetFormatPr defaultColWidth="9.140625" defaultRowHeight="12.75"/>
  <cols>
    <col min="1" max="1" width="68.8515625" style="1" customWidth="1"/>
    <col min="2" max="5" width="13.57421875" style="55" customWidth="1"/>
    <col min="6" max="8" width="13.8515625" style="55" customWidth="1"/>
    <col min="9" max="9" width="15.00390625" style="56" customWidth="1"/>
    <col min="10" max="12" width="13.8515625" style="55" customWidth="1"/>
    <col min="13" max="16384" width="9.140625" style="1" customWidth="1"/>
  </cols>
  <sheetData>
    <row r="2" ht="15">
      <c r="B2" s="55" t="s">
        <v>131</v>
      </c>
    </row>
    <row r="3" ht="15">
      <c r="B3" s="55" t="s">
        <v>132</v>
      </c>
    </row>
    <row r="5" spans="1:12" ht="123">
      <c r="A5" s="50" t="s">
        <v>121</v>
      </c>
      <c r="B5" s="39" t="s">
        <v>26</v>
      </c>
      <c r="C5" s="39" t="s">
        <v>129</v>
      </c>
      <c r="D5" s="40" t="s">
        <v>58</v>
      </c>
      <c r="E5" s="40" t="s">
        <v>27</v>
      </c>
      <c r="F5" s="40" t="s">
        <v>28</v>
      </c>
      <c r="G5" s="40" t="s">
        <v>29</v>
      </c>
      <c r="H5" s="40" t="s">
        <v>59</v>
      </c>
      <c r="I5" s="38" t="s">
        <v>123</v>
      </c>
      <c r="J5" s="40" t="s">
        <v>30</v>
      </c>
      <c r="K5" s="40" t="s">
        <v>31</v>
      </c>
      <c r="L5" s="38" t="s">
        <v>32</v>
      </c>
    </row>
    <row r="6" spans="1:12" ht="14.25">
      <c r="A6" s="20" t="s">
        <v>71</v>
      </c>
      <c r="B6" s="74">
        <v>622102</v>
      </c>
      <c r="C6" s="65">
        <v>43578</v>
      </c>
      <c r="D6" s="76">
        <v>96092</v>
      </c>
      <c r="E6" s="89">
        <v>888149</v>
      </c>
      <c r="F6" s="77">
        <v>30086</v>
      </c>
      <c r="G6" s="77">
        <v>916969</v>
      </c>
      <c r="H6" s="74">
        <v>1156077</v>
      </c>
      <c r="I6" s="77">
        <v>1904685</v>
      </c>
      <c r="J6" s="65">
        <v>119817</v>
      </c>
      <c r="K6" s="65">
        <v>200942</v>
      </c>
      <c r="L6" s="76">
        <v>192466</v>
      </c>
    </row>
    <row r="7" spans="1:12" ht="14.25">
      <c r="A7" s="20" t="s">
        <v>72</v>
      </c>
      <c r="B7" s="74">
        <v>4209966</v>
      </c>
      <c r="C7" s="65">
        <v>675971</v>
      </c>
      <c r="D7" s="76">
        <v>3606542</v>
      </c>
      <c r="E7" s="89">
        <v>9246927</v>
      </c>
      <c r="F7" s="77">
        <v>489937</v>
      </c>
      <c r="G7" s="77">
        <v>6848005</v>
      </c>
      <c r="H7" s="78">
        <v>15775121</v>
      </c>
      <c r="I7" s="77">
        <v>11908654</v>
      </c>
      <c r="J7" s="71">
        <v>1739198</v>
      </c>
      <c r="K7" s="65">
        <v>864421</v>
      </c>
      <c r="L7" s="76">
        <v>2076575</v>
      </c>
    </row>
    <row r="8" spans="1:12" ht="14.25">
      <c r="A8" s="20" t="s">
        <v>73</v>
      </c>
      <c r="B8" s="74">
        <v>14050</v>
      </c>
      <c r="C8" s="65">
        <v>0</v>
      </c>
      <c r="D8" s="76">
        <v>12466</v>
      </c>
      <c r="E8" s="89">
        <v>18812</v>
      </c>
      <c r="F8" s="77">
        <v>17</v>
      </c>
      <c r="G8" s="77">
        <v>0</v>
      </c>
      <c r="H8" s="78">
        <v>148599</v>
      </c>
      <c r="I8" s="77">
        <v>0</v>
      </c>
      <c r="J8" s="71">
        <v>17063</v>
      </c>
      <c r="K8" s="65">
        <v>0</v>
      </c>
      <c r="L8" s="76">
        <v>36680</v>
      </c>
    </row>
    <row r="9" spans="1:12" ht="14.25">
      <c r="A9" s="20" t="s">
        <v>74</v>
      </c>
      <c r="B9" s="74">
        <v>26314</v>
      </c>
      <c r="C9" s="65">
        <v>2907.88394</v>
      </c>
      <c r="D9" s="76">
        <v>0</v>
      </c>
      <c r="E9" s="89">
        <v>53814</v>
      </c>
      <c r="F9" s="77">
        <v>0</v>
      </c>
      <c r="G9" s="77">
        <v>0</v>
      </c>
      <c r="H9" s="78">
        <v>30513</v>
      </c>
      <c r="I9" s="77">
        <v>7359</v>
      </c>
      <c r="J9" s="71">
        <v>33654</v>
      </c>
      <c r="K9" s="65">
        <v>0</v>
      </c>
      <c r="L9" s="76">
        <v>227156</v>
      </c>
    </row>
    <row r="10" spans="1:12" ht="14.25">
      <c r="A10" s="20" t="s">
        <v>75</v>
      </c>
      <c r="B10" s="74">
        <v>534590</v>
      </c>
      <c r="C10" s="65">
        <v>0</v>
      </c>
      <c r="D10" s="76">
        <v>0</v>
      </c>
      <c r="E10" s="89">
        <v>512277</v>
      </c>
      <c r="F10" s="77">
        <v>13535</v>
      </c>
      <c r="G10" s="66">
        <v>351053</v>
      </c>
      <c r="H10" s="78">
        <v>310846</v>
      </c>
      <c r="I10" s="77">
        <v>410478</v>
      </c>
      <c r="J10" s="71">
        <v>121019</v>
      </c>
      <c r="K10" s="65">
        <v>0</v>
      </c>
      <c r="L10" s="76">
        <v>327924</v>
      </c>
    </row>
    <row r="11" spans="1:12" ht="14.25">
      <c r="A11" s="20" t="s">
        <v>76</v>
      </c>
      <c r="B11" s="74">
        <v>98123</v>
      </c>
      <c r="C11" s="65">
        <v>1868</v>
      </c>
      <c r="D11" s="76">
        <v>31264</v>
      </c>
      <c r="E11" s="89">
        <v>366184</v>
      </c>
      <c r="F11" s="77">
        <v>0</v>
      </c>
      <c r="G11" s="77">
        <v>307661</v>
      </c>
      <c r="H11" s="78">
        <v>464371</v>
      </c>
      <c r="I11" s="77">
        <v>77045</v>
      </c>
      <c r="J11" s="71">
        <v>74185</v>
      </c>
      <c r="K11" s="65">
        <v>4680</v>
      </c>
      <c r="L11" s="76">
        <v>20448</v>
      </c>
    </row>
    <row r="12" spans="1:12" ht="14.25">
      <c r="A12" s="20" t="s">
        <v>77</v>
      </c>
      <c r="B12" s="74">
        <v>40534</v>
      </c>
      <c r="C12" s="65">
        <v>2442</v>
      </c>
      <c r="D12" s="76">
        <v>12008</v>
      </c>
      <c r="E12" s="89">
        <v>279904</v>
      </c>
      <c r="F12" s="77">
        <v>14947</v>
      </c>
      <c r="G12" s="77">
        <v>38456</v>
      </c>
      <c r="H12" s="78">
        <v>222333</v>
      </c>
      <c r="I12" s="77">
        <v>507641</v>
      </c>
      <c r="J12" s="71">
        <v>10383</v>
      </c>
      <c r="K12" s="65">
        <v>3453</v>
      </c>
      <c r="L12" s="76">
        <v>7390</v>
      </c>
    </row>
    <row r="13" spans="1:12" ht="14.25">
      <c r="A13" s="20" t="s">
        <v>78</v>
      </c>
      <c r="B13" s="65">
        <v>544382</v>
      </c>
      <c r="C13" s="65">
        <v>581</v>
      </c>
      <c r="D13" s="76">
        <v>112281</v>
      </c>
      <c r="E13" s="89">
        <v>512360</v>
      </c>
      <c r="F13" s="77">
        <v>23071</v>
      </c>
      <c r="G13" s="77">
        <v>351053</v>
      </c>
      <c r="H13" s="78">
        <v>293331</v>
      </c>
      <c r="I13" s="77">
        <v>415813</v>
      </c>
      <c r="J13" s="71">
        <v>121036</v>
      </c>
      <c r="K13" s="65"/>
      <c r="L13" s="76">
        <v>353634</v>
      </c>
    </row>
    <row r="14" spans="1:12" ht="14.25">
      <c r="A14" s="20" t="s">
        <v>79</v>
      </c>
      <c r="B14" s="74">
        <v>2820552</v>
      </c>
      <c r="C14" s="65">
        <v>202454</v>
      </c>
      <c r="D14" s="76">
        <v>1141321</v>
      </c>
      <c r="E14" s="89">
        <v>4093730</v>
      </c>
      <c r="F14" s="77">
        <v>362755</v>
      </c>
      <c r="G14" s="77">
        <v>3255741</v>
      </c>
      <c r="H14" s="78">
        <v>7463434</v>
      </c>
      <c r="I14" s="77">
        <v>4443418</v>
      </c>
      <c r="J14" s="71">
        <v>1350549</v>
      </c>
      <c r="K14" s="65">
        <v>845475</v>
      </c>
      <c r="L14" s="76">
        <v>1580340</v>
      </c>
    </row>
    <row r="15" spans="1:12" ht="14.25">
      <c r="A15" s="20" t="s">
        <v>80</v>
      </c>
      <c r="B15" s="74">
        <v>706375</v>
      </c>
      <c r="C15" s="65">
        <v>468626</v>
      </c>
      <c r="D15" s="76">
        <v>2309668</v>
      </c>
      <c r="E15" s="89">
        <v>3994749</v>
      </c>
      <c r="F15" s="77">
        <v>89164</v>
      </c>
      <c r="G15" s="77">
        <v>2895094</v>
      </c>
      <c r="H15" s="78">
        <v>7331652</v>
      </c>
      <c r="I15" s="77">
        <v>6464737</v>
      </c>
      <c r="J15" s="71">
        <v>183045</v>
      </c>
      <c r="K15" s="65">
        <v>10813</v>
      </c>
      <c r="L15" s="76">
        <v>114763</v>
      </c>
    </row>
    <row r="16" spans="1:12" ht="14.25">
      <c r="A16" s="20" t="s">
        <v>81</v>
      </c>
      <c r="B16" s="74">
        <v>1955579</v>
      </c>
      <c r="C16" s="65">
        <v>110432</v>
      </c>
      <c r="D16" s="76">
        <v>819534</v>
      </c>
      <c r="E16" s="89">
        <v>618129</v>
      </c>
      <c r="F16" s="77">
        <v>198390</v>
      </c>
      <c r="G16" s="77">
        <v>63054</v>
      </c>
      <c r="H16" s="74">
        <v>1835515</v>
      </c>
      <c r="I16" s="77">
        <v>1532696</v>
      </c>
      <c r="J16" s="65">
        <v>414848</v>
      </c>
      <c r="K16" s="65"/>
      <c r="L16" s="76">
        <v>1487793</v>
      </c>
    </row>
    <row r="17" spans="1:12" ht="14.25">
      <c r="A17" s="20" t="s">
        <v>82</v>
      </c>
      <c r="B17" s="74">
        <v>208310</v>
      </c>
      <c r="C17" s="65">
        <v>1229</v>
      </c>
      <c r="D17" s="76">
        <v>4512</v>
      </c>
      <c r="E17" s="89">
        <v>24622</v>
      </c>
      <c r="F17" s="77">
        <v>11450</v>
      </c>
      <c r="G17" s="77">
        <v>34528</v>
      </c>
      <c r="H17" s="74">
        <v>119663</v>
      </c>
      <c r="I17" s="77">
        <v>196540</v>
      </c>
      <c r="J17" s="65">
        <v>19103</v>
      </c>
      <c r="K17" s="65"/>
      <c r="L17" s="76">
        <v>261275</v>
      </c>
    </row>
    <row r="18" spans="1:12" ht="14.25">
      <c r="A18" s="20" t="s">
        <v>83</v>
      </c>
      <c r="B18" s="74">
        <v>8078170</v>
      </c>
      <c r="C18" s="65">
        <v>890828</v>
      </c>
      <c r="D18" s="76">
        <v>4912165</v>
      </c>
      <c r="E18" s="89">
        <v>11449764</v>
      </c>
      <c r="F18" s="77">
        <v>805310</v>
      </c>
      <c r="G18" s="77">
        <v>8044395</v>
      </c>
      <c r="H18" s="78">
        <v>20484770</v>
      </c>
      <c r="I18" s="77">
        <v>16548363</v>
      </c>
      <c r="J18" s="71">
        <v>2479860</v>
      </c>
      <c r="K18" s="65">
        <v>1147744</v>
      </c>
      <c r="L18" s="76">
        <v>4783354</v>
      </c>
    </row>
    <row r="19" spans="1:12" ht="14.25">
      <c r="A19" s="20" t="s">
        <v>84</v>
      </c>
      <c r="B19" s="74">
        <v>398722</v>
      </c>
      <c r="C19" s="65">
        <v>187673</v>
      </c>
      <c r="D19" s="76">
        <v>1929353</v>
      </c>
      <c r="E19" s="89">
        <v>5071646</v>
      </c>
      <c r="F19" s="77">
        <v>46202</v>
      </c>
      <c r="G19" s="77">
        <v>6237186</v>
      </c>
      <c r="H19" s="74">
        <v>7759584</v>
      </c>
      <c r="I19" s="77">
        <v>1714220</v>
      </c>
      <c r="J19" s="65">
        <v>118060</v>
      </c>
      <c r="K19" s="65">
        <v>667887</v>
      </c>
      <c r="L19" s="76">
        <v>55944</v>
      </c>
    </row>
    <row r="20" spans="1:12" ht="14.25">
      <c r="A20" s="21" t="s">
        <v>85</v>
      </c>
      <c r="B20" s="74">
        <v>0</v>
      </c>
      <c r="C20" s="65">
        <v>178179</v>
      </c>
      <c r="D20" s="76">
        <v>1785302</v>
      </c>
      <c r="E20" s="89">
        <v>5034186</v>
      </c>
      <c r="F20" s="77">
        <v>0</v>
      </c>
      <c r="G20" s="77">
        <v>6186532</v>
      </c>
      <c r="H20" s="74">
        <v>7064852</v>
      </c>
      <c r="I20" s="65">
        <v>1650959</v>
      </c>
      <c r="J20" s="65">
        <v>0</v>
      </c>
      <c r="K20" s="65">
        <v>34613</v>
      </c>
      <c r="L20" s="76">
        <v>0</v>
      </c>
    </row>
    <row r="21" spans="1:12" ht="14.25">
      <c r="A21" s="20" t="s">
        <v>86</v>
      </c>
      <c r="B21" s="74">
        <v>0</v>
      </c>
      <c r="C21" s="65">
        <v>0</v>
      </c>
      <c r="D21" s="76">
        <v>28697</v>
      </c>
      <c r="E21" s="89">
        <v>0</v>
      </c>
      <c r="F21" s="77">
        <v>0</v>
      </c>
      <c r="G21" s="77">
        <v>0</v>
      </c>
      <c r="H21" s="74">
        <v>0</v>
      </c>
      <c r="I21" s="77">
        <v>10575</v>
      </c>
      <c r="J21" s="65">
        <v>180546</v>
      </c>
      <c r="K21" s="65">
        <v>0</v>
      </c>
      <c r="L21" s="76">
        <v>0</v>
      </c>
    </row>
    <row r="22" spans="1:12" ht="14.25">
      <c r="A22" s="20" t="s">
        <v>87</v>
      </c>
      <c r="B22" s="74">
        <v>6317017</v>
      </c>
      <c r="C22" s="65">
        <v>507848</v>
      </c>
      <c r="D22" s="76">
        <v>2798609</v>
      </c>
      <c r="E22" s="89">
        <v>4697071</v>
      </c>
      <c r="F22" s="77">
        <v>563881</v>
      </c>
      <c r="G22" s="77">
        <v>1762865</v>
      </c>
      <c r="H22" s="78">
        <v>9445407</v>
      </c>
      <c r="I22" s="77">
        <v>12045924</v>
      </c>
      <c r="J22" s="65">
        <v>1842374</v>
      </c>
      <c r="K22" s="65">
        <v>459788</v>
      </c>
      <c r="L22" s="76">
        <v>4041886</v>
      </c>
    </row>
    <row r="23" spans="1:12" ht="14.25">
      <c r="A23" s="20" t="s">
        <v>88</v>
      </c>
      <c r="B23" s="74">
        <v>160027</v>
      </c>
      <c r="C23" s="65">
        <v>3430</v>
      </c>
      <c r="D23" s="65">
        <v>549855</v>
      </c>
      <c r="E23" s="89">
        <v>707634</v>
      </c>
      <c r="F23" s="77">
        <v>5480</v>
      </c>
      <c r="G23" s="77">
        <v>199928</v>
      </c>
      <c r="H23" s="78">
        <v>388391</v>
      </c>
      <c r="I23" s="77">
        <v>468636</v>
      </c>
      <c r="J23" s="65">
        <v>154656</v>
      </c>
      <c r="K23" s="65">
        <v>102130</v>
      </c>
      <c r="L23" s="76">
        <v>41679</v>
      </c>
    </row>
    <row r="24" spans="1:12" ht="14.25">
      <c r="A24" s="20" t="s">
        <v>89</v>
      </c>
      <c r="B24" s="74">
        <v>278810</v>
      </c>
      <c r="C24" s="65">
        <v>896</v>
      </c>
      <c r="D24" s="65">
        <v>100084</v>
      </c>
      <c r="E24" s="89">
        <v>174784</v>
      </c>
      <c r="F24" s="77">
        <v>9746</v>
      </c>
      <c r="G24" s="77">
        <v>1251</v>
      </c>
      <c r="H24" s="78">
        <v>124638</v>
      </c>
      <c r="I24" s="77">
        <v>746097</v>
      </c>
      <c r="J24" s="65">
        <v>171340</v>
      </c>
      <c r="K24" s="65">
        <v>14712</v>
      </c>
      <c r="L24" s="76">
        <v>84453</v>
      </c>
    </row>
    <row r="25" spans="1:12" ht="14.25">
      <c r="A25" s="20" t="s">
        <v>90</v>
      </c>
      <c r="B25" s="74">
        <v>136200</v>
      </c>
      <c r="C25" s="65">
        <v>20497</v>
      </c>
      <c r="D25" s="65">
        <v>60598</v>
      </c>
      <c r="E25" s="89">
        <v>63736</v>
      </c>
      <c r="F25" s="77">
        <v>19869</v>
      </c>
      <c r="G25" s="77">
        <v>62016</v>
      </c>
      <c r="H25" s="78">
        <v>379207</v>
      </c>
      <c r="I25" s="77">
        <v>288133</v>
      </c>
      <c r="J25" s="65">
        <v>57119</v>
      </c>
      <c r="K25" s="65">
        <v>2665</v>
      </c>
      <c r="L25" s="76">
        <v>304364</v>
      </c>
    </row>
    <row r="26" spans="1:12" ht="14.25">
      <c r="A26" s="20" t="s">
        <v>91</v>
      </c>
      <c r="B26" s="74">
        <v>1555421</v>
      </c>
      <c r="C26" s="65">
        <v>172607</v>
      </c>
      <c r="D26" s="65">
        <v>1348779</v>
      </c>
      <c r="E26" s="89">
        <v>1714387</v>
      </c>
      <c r="F26" s="77">
        <v>86977</v>
      </c>
      <c r="G26" s="77">
        <v>1123109</v>
      </c>
      <c r="H26" s="78">
        <v>3216784</v>
      </c>
      <c r="I26" s="77">
        <v>2285082</v>
      </c>
      <c r="J26" s="65">
        <v>287950</v>
      </c>
      <c r="K26" s="65">
        <v>326593</v>
      </c>
      <c r="L26" s="76">
        <v>840107</v>
      </c>
    </row>
    <row r="27" spans="1:12" ht="14.25">
      <c r="A27" s="20" t="s">
        <v>92</v>
      </c>
      <c r="B27" s="74">
        <v>4186559</v>
      </c>
      <c r="C27" s="65">
        <v>310418</v>
      </c>
      <c r="D27" s="76">
        <v>739293</v>
      </c>
      <c r="E27" s="89">
        <v>2036530</v>
      </c>
      <c r="F27" s="77">
        <v>441809</v>
      </c>
      <c r="G27" s="77">
        <v>376561</v>
      </c>
      <c r="H27" s="78">
        <v>5336387</v>
      </c>
      <c r="I27" s="77">
        <v>8257976</v>
      </c>
      <c r="J27" s="79">
        <v>1171309</v>
      </c>
      <c r="K27" s="65">
        <v>13688</v>
      </c>
      <c r="L27" s="76">
        <v>2771283</v>
      </c>
    </row>
    <row r="28" spans="1:12" ht="14.25">
      <c r="A28" s="20" t="s">
        <v>93</v>
      </c>
      <c r="B28" s="74">
        <v>134188</v>
      </c>
      <c r="C28" s="65">
        <v>0</v>
      </c>
      <c r="D28" s="76">
        <v>0</v>
      </c>
      <c r="E28" s="89">
        <v>133640</v>
      </c>
      <c r="F28" s="77">
        <v>5501</v>
      </c>
      <c r="G28" s="77">
        <v>0</v>
      </c>
      <c r="H28" s="74">
        <v>599890</v>
      </c>
      <c r="I28" s="77">
        <v>138794</v>
      </c>
      <c r="J28" s="65">
        <v>5357</v>
      </c>
      <c r="K28" s="65">
        <v>0</v>
      </c>
      <c r="L28" s="76">
        <v>80059</v>
      </c>
    </row>
    <row r="29" spans="1:12" ht="14.25">
      <c r="A29" s="20" t="s">
        <v>94</v>
      </c>
      <c r="B29" s="74">
        <v>786828</v>
      </c>
      <c r="C29" s="65">
        <v>144618</v>
      </c>
      <c r="D29" s="76">
        <v>17297</v>
      </c>
      <c r="E29" s="89">
        <v>892399</v>
      </c>
      <c r="F29" s="77">
        <v>95273</v>
      </c>
      <c r="G29" s="77">
        <v>0</v>
      </c>
      <c r="H29" s="74">
        <v>1886270</v>
      </c>
      <c r="I29" s="77">
        <v>1934358</v>
      </c>
      <c r="J29" s="65">
        <v>258757</v>
      </c>
      <c r="K29" s="65">
        <v>-38787</v>
      </c>
      <c r="L29" s="76">
        <v>400534</v>
      </c>
    </row>
    <row r="30" spans="1:12" ht="14.25">
      <c r="A30" s="20" t="s">
        <v>95</v>
      </c>
      <c r="B30" s="74">
        <v>680943</v>
      </c>
      <c r="C30" s="65">
        <v>286207</v>
      </c>
      <c r="D30" s="76">
        <v>0</v>
      </c>
      <c r="E30" s="89">
        <v>656665</v>
      </c>
      <c r="F30" s="77">
        <v>68875</v>
      </c>
      <c r="G30" s="77">
        <v>0</v>
      </c>
      <c r="H30" s="74">
        <v>1034575</v>
      </c>
      <c r="I30" s="77">
        <v>1640080</v>
      </c>
      <c r="J30" s="65">
        <v>204858</v>
      </c>
      <c r="K30" s="65">
        <v>0</v>
      </c>
      <c r="L30" s="76">
        <v>295824</v>
      </c>
    </row>
    <row r="31" spans="1:12" ht="14.25">
      <c r="A31" s="20" t="s">
        <v>97</v>
      </c>
      <c r="B31" s="74">
        <v>8078170</v>
      </c>
      <c r="C31" s="65">
        <v>890828</v>
      </c>
      <c r="D31" s="76">
        <v>4912165</v>
      </c>
      <c r="E31" s="89">
        <v>11449764</v>
      </c>
      <c r="F31" s="77">
        <v>805310</v>
      </c>
      <c r="G31" s="77">
        <v>8044395</v>
      </c>
      <c r="H31" s="78">
        <v>20484770</v>
      </c>
      <c r="I31" s="77">
        <v>16548363</v>
      </c>
      <c r="J31" s="65">
        <v>2479860</v>
      </c>
      <c r="K31" s="80">
        <v>1147744</v>
      </c>
      <c r="L31" s="76">
        <v>4783354</v>
      </c>
    </row>
    <row r="32" spans="2:12" ht="14.25">
      <c r="B32" s="66"/>
      <c r="C32" s="65"/>
      <c r="D32" s="67"/>
      <c r="E32" s="67"/>
      <c r="F32" s="68"/>
      <c r="G32" s="68"/>
      <c r="H32" s="74"/>
      <c r="I32" s="67"/>
      <c r="J32" s="81"/>
      <c r="K32" s="65"/>
      <c r="L32" s="67"/>
    </row>
    <row r="33" spans="1:12" ht="14.25">
      <c r="A33" s="20" t="s">
        <v>96</v>
      </c>
      <c r="B33" s="74">
        <v>65078</v>
      </c>
      <c r="C33" s="65">
        <v>9499</v>
      </c>
      <c r="D33" s="76">
        <v>0</v>
      </c>
      <c r="E33" s="89">
        <v>503898</v>
      </c>
      <c r="F33" s="65">
        <v>2824</v>
      </c>
      <c r="G33" s="65">
        <v>146923</v>
      </c>
      <c r="H33" s="74">
        <v>497828</v>
      </c>
      <c r="I33" s="77">
        <v>186331</v>
      </c>
      <c r="J33" s="65">
        <v>56392</v>
      </c>
      <c r="K33" s="65">
        <v>230699</v>
      </c>
      <c r="L33" s="65">
        <v>66179</v>
      </c>
    </row>
    <row r="34" spans="1:12" ht="14.25">
      <c r="A34" s="24" t="s">
        <v>118</v>
      </c>
      <c r="B34" s="74">
        <v>968</v>
      </c>
      <c r="C34" s="65">
        <v>676</v>
      </c>
      <c r="D34" s="76">
        <v>0</v>
      </c>
      <c r="E34" s="89">
        <v>3789</v>
      </c>
      <c r="F34" s="76">
        <v>0</v>
      </c>
      <c r="G34" s="76">
        <v>36177</v>
      </c>
      <c r="H34" s="74">
        <v>87716</v>
      </c>
      <c r="I34" s="77">
        <v>33835</v>
      </c>
      <c r="J34" s="76">
        <v>4161</v>
      </c>
      <c r="K34" s="65">
        <v>41982</v>
      </c>
      <c r="L34" s="65">
        <v>2426</v>
      </c>
    </row>
    <row r="35" spans="2:12" ht="14.25">
      <c r="B35" s="68"/>
      <c r="C35" s="68"/>
      <c r="D35" s="68"/>
      <c r="E35" s="68"/>
      <c r="F35" s="68"/>
      <c r="G35" s="68"/>
      <c r="H35" s="74"/>
      <c r="I35" s="69"/>
      <c r="J35" s="68"/>
      <c r="K35" s="69"/>
      <c r="L35" s="68"/>
    </row>
    <row r="36" spans="1:12" ht="25.5" customHeight="1">
      <c r="A36" s="91" t="s">
        <v>109</v>
      </c>
      <c r="B36" s="82"/>
      <c r="C36" s="82"/>
      <c r="D36" s="82"/>
      <c r="E36" s="82"/>
      <c r="F36" s="82"/>
      <c r="G36" s="82"/>
      <c r="H36" s="82"/>
      <c r="I36" s="82"/>
      <c r="J36" s="82"/>
      <c r="K36" s="82"/>
      <c r="L36" s="82"/>
    </row>
    <row r="37" spans="1:12" ht="14.25">
      <c r="A37" s="9" t="s">
        <v>98</v>
      </c>
      <c r="B37" s="74">
        <v>850258</v>
      </c>
      <c r="C37" s="65">
        <v>58904.607710000004</v>
      </c>
      <c r="D37" s="76">
        <v>313800</v>
      </c>
      <c r="E37" s="89">
        <v>982121</v>
      </c>
      <c r="F37" s="77">
        <v>24212</v>
      </c>
      <c r="G37" s="77">
        <v>181792</v>
      </c>
      <c r="H37" s="78">
        <v>2752432</v>
      </c>
      <c r="I37" s="77">
        <v>3664109</v>
      </c>
      <c r="J37" s="71">
        <v>129893</v>
      </c>
      <c r="K37" s="65">
        <v>4009</v>
      </c>
      <c r="L37" s="76">
        <v>332321</v>
      </c>
    </row>
    <row r="38" spans="1:12" ht="14.25">
      <c r="A38" s="9" t="s">
        <v>115</v>
      </c>
      <c r="B38" s="74">
        <v>1297419</v>
      </c>
      <c r="C38" s="65">
        <v>132829.28535000002</v>
      </c>
      <c r="D38" s="76">
        <v>650717</v>
      </c>
      <c r="E38" s="89">
        <v>1546464</v>
      </c>
      <c r="F38" s="77">
        <v>56061</v>
      </c>
      <c r="G38" s="77">
        <v>698237</v>
      </c>
      <c r="H38" s="78">
        <v>3329549</v>
      </c>
      <c r="I38" s="77">
        <v>2503217</v>
      </c>
      <c r="J38" s="71">
        <v>310285</v>
      </c>
      <c r="K38" s="65">
        <v>132722</v>
      </c>
      <c r="L38" s="76">
        <v>540012</v>
      </c>
    </row>
    <row r="39" spans="1:12" ht="25.5" customHeight="1">
      <c r="A39" s="92" t="s">
        <v>110</v>
      </c>
      <c r="B39" s="82"/>
      <c r="C39" s="82"/>
      <c r="D39" s="82"/>
      <c r="E39" s="82"/>
      <c r="F39" s="82"/>
      <c r="G39" s="82"/>
      <c r="H39" s="82"/>
      <c r="I39" s="82"/>
      <c r="J39" s="82"/>
      <c r="K39" s="82"/>
      <c r="L39" s="82"/>
    </row>
    <row r="40" spans="1:12" ht="14.25">
      <c r="A40" s="9" t="s">
        <v>98</v>
      </c>
      <c r="B40" s="74">
        <v>3336302</v>
      </c>
      <c r="C40" s="65">
        <v>251512.95694</v>
      </c>
      <c r="D40" s="76">
        <v>425493</v>
      </c>
      <c r="E40" s="89">
        <f>E27-E37</f>
        <v>1054409</v>
      </c>
      <c r="F40" s="77">
        <v>417597</v>
      </c>
      <c r="G40" s="77">
        <v>194769</v>
      </c>
      <c r="H40" s="78">
        <v>2583955</v>
      </c>
      <c r="I40" s="77">
        <v>4593867</v>
      </c>
      <c r="J40" s="71">
        <v>1041416</v>
      </c>
      <c r="K40" s="65">
        <v>9679</v>
      </c>
      <c r="L40" s="76">
        <v>2438962</v>
      </c>
    </row>
    <row r="41" spans="1:12" ht="14.25">
      <c r="A41" s="15" t="s">
        <v>116</v>
      </c>
      <c r="B41" s="74">
        <v>616932</v>
      </c>
      <c r="C41" s="65">
        <v>42519.12607999999</v>
      </c>
      <c r="D41" s="65">
        <v>1348001</v>
      </c>
      <c r="E41" s="89">
        <f>E23+E24+E26-E38-E43</f>
        <v>984179</v>
      </c>
      <c r="F41" s="77">
        <v>46141</v>
      </c>
      <c r="G41" s="77">
        <v>626051</v>
      </c>
      <c r="H41" s="74">
        <v>380888</v>
      </c>
      <c r="I41" s="77">
        <v>360392</v>
      </c>
      <c r="J41" s="71">
        <v>283801</v>
      </c>
      <c r="K41" s="80">
        <v>310713</v>
      </c>
      <c r="L41" s="76">
        <v>395851</v>
      </c>
    </row>
    <row r="42" spans="1:12" ht="14.25">
      <c r="A42" s="17"/>
      <c r="B42" s="67"/>
      <c r="C42" s="67"/>
      <c r="D42" s="67"/>
      <c r="E42" s="67"/>
      <c r="F42" s="68"/>
      <c r="G42" s="67"/>
      <c r="H42" s="78"/>
      <c r="I42" s="69"/>
      <c r="J42" s="68"/>
      <c r="K42" s="84"/>
      <c r="L42" s="68"/>
    </row>
    <row r="43" spans="1:12" ht="29.25" customHeight="1">
      <c r="A43" s="49" t="s">
        <v>111</v>
      </c>
      <c r="B43" s="74">
        <v>79908</v>
      </c>
      <c r="C43" s="65">
        <v>1584.58857</v>
      </c>
      <c r="D43" s="65">
        <v>0</v>
      </c>
      <c r="E43" s="89">
        <v>66162</v>
      </c>
      <c r="F43" s="77">
        <v>1</v>
      </c>
      <c r="G43" s="65">
        <v>0</v>
      </c>
      <c r="H43" s="78">
        <v>19376</v>
      </c>
      <c r="I43" s="77">
        <v>636206</v>
      </c>
      <c r="J43" s="71">
        <v>19860</v>
      </c>
      <c r="K43" s="63">
        <v>0</v>
      </c>
      <c r="L43" s="76">
        <v>30376</v>
      </c>
    </row>
    <row r="44" spans="1:12" ht="14.25">
      <c r="A44" s="14"/>
      <c r="B44" s="70"/>
      <c r="C44" s="70"/>
      <c r="D44" s="70"/>
      <c r="E44" s="70"/>
      <c r="F44" s="70"/>
      <c r="G44" s="70"/>
      <c r="H44" s="70"/>
      <c r="I44" s="69"/>
      <c r="J44" s="70"/>
      <c r="K44" s="85"/>
      <c r="L44" s="70"/>
    </row>
    <row r="45" spans="2:12" ht="14.25">
      <c r="B45" s="68"/>
      <c r="C45" s="68"/>
      <c r="D45" s="68"/>
      <c r="E45" s="68"/>
      <c r="F45" s="68"/>
      <c r="G45" s="68"/>
      <c r="H45" s="68"/>
      <c r="I45" s="69"/>
      <c r="J45" s="68"/>
      <c r="K45" s="69"/>
      <c r="L45" s="68"/>
    </row>
    <row r="46" spans="1:12" ht="24.75" customHeight="1">
      <c r="A46" s="93" t="s">
        <v>112</v>
      </c>
      <c r="B46" s="82"/>
      <c r="C46" s="82"/>
      <c r="D46" s="82"/>
      <c r="E46" s="82"/>
      <c r="F46" s="82"/>
      <c r="G46" s="82"/>
      <c r="H46" s="82"/>
      <c r="I46" s="82"/>
      <c r="J46" s="82"/>
      <c r="K46" s="82"/>
      <c r="L46" s="82"/>
    </row>
    <row r="47" spans="1:12" ht="14.25">
      <c r="A47" s="2" t="s">
        <v>99</v>
      </c>
      <c r="B47" s="74">
        <v>158522</v>
      </c>
      <c r="C47" s="65">
        <v>372419.3883710398</v>
      </c>
      <c r="D47" s="76">
        <v>2359303.6588199963</v>
      </c>
      <c r="E47" s="89">
        <v>3140724</v>
      </c>
      <c r="F47" s="65">
        <v>13395</v>
      </c>
      <c r="G47" s="76">
        <v>2397025.5498499847</v>
      </c>
      <c r="H47" s="86">
        <v>6466320</v>
      </c>
      <c r="I47" s="65">
        <v>5253584.8804</v>
      </c>
      <c r="J47" s="71">
        <v>110728</v>
      </c>
      <c r="K47" s="65">
        <v>9681</v>
      </c>
      <c r="L47" s="76">
        <v>32815</v>
      </c>
    </row>
    <row r="48" spans="1:12" ht="14.25">
      <c r="A48" s="2" t="s">
        <v>100</v>
      </c>
      <c r="B48" s="74">
        <v>94633</v>
      </c>
      <c r="C48" s="65">
        <v>17414.376785418</v>
      </c>
      <c r="D48" s="76">
        <v>11880.169200000004</v>
      </c>
      <c r="E48" s="89">
        <v>240116</v>
      </c>
      <c r="F48" s="65">
        <v>3497</v>
      </c>
      <c r="G48" s="76">
        <v>12434.0752000003</v>
      </c>
      <c r="H48" s="86">
        <v>248208</v>
      </c>
      <c r="I48" s="65">
        <v>490275.499400001</v>
      </c>
      <c r="J48" s="71">
        <v>13550</v>
      </c>
      <c r="K48" s="65">
        <v>2815</v>
      </c>
      <c r="L48" s="76">
        <v>30594</v>
      </c>
    </row>
    <row r="49" spans="1:12" ht="14.25">
      <c r="A49" s="2" t="s">
        <v>101</v>
      </c>
      <c r="B49" s="74">
        <v>212359</v>
      </c>
      <c r="C49" s="65">
        <v>36164.11623</v>
      </c>
      <c r="D49" s="76">
        <v>12758.560100000004</v>
      </c>
      <c r="E49" s="89">
        <v>17748</v>
      </c>
      <c r="F49" s="65">
        <v>64</v>
      </c>
      <c r="G49" s="76">
        <v>14130.217769999836</v>
      </c>
      <c r="H49" s="74">
        <v>89657</v>
      </c>
      <c r="I49" s="65">
        <v>177606.06674</v>
      </c>
      <c r="J49" s="71">
        <v>4244</v>
      </c>
      <c r="K49" s="65">
        <v>510</v>
      </c>
      <c r="L49" s="76">
        <v>1431</v>
      </c>
    </row>
    <row r="50" spans="1:12" ht="14.25">
      <c r="A50" s="2" t="s">
        <v>102</v>
      </c>
      <c r="B50" s="74">
        <v>305119</v>
      </c>
      <c r="C50" s="65">
        <v>65877.4450235432</v>
      </c>
      <c r="D50" s="76">
        <v>133008.85529999997</v>
      </c>
      <c r="E50" s="89">
        <v>748328</v>
      </c>
      <c r="F50" s="65">
        <v>74876</v>
      </c>
      <c r="G50" s="76">
        <v>553609.876540001</v>
      </c>
      <c r="H50" s="86">
        <v>802119</v>
      </c>
      <c r="I50" s="65">
        <v>737648.645080002</v>
      </c>
      <c r="J50" s="71">
        <v>48089</v>
      </c>
      <c r="K50" s="65">
        <v>2324</v>
      </c>
      <c r="L50" s="76">
        <v>67399</v>
      </c>
    </row>
    <row r="51" spans="1:12" ht="14.25">
      <c r="A51" s="3"/>
      <c r="B51" s="68"/>
      <c r="C51" s="68"/>
      <c r="D51" s="68"/>
      <c r="E51" s="68"/>
      <c r="F51" s="68"/>
      <c r="G51" s="68"/>
      <c r="H51" s="86"/>
      <c r="I51" s="69"/>
      <c r="J51" s="68"/>
      <c r="K51" s="68"/>
      <c r="L51" s="68"/>
    </row>
    <row r="52" spans="1:12" ht="24.75" customHeight="1">
      <c r="A52" s="90" t="s">
        <v>113</v>
      </c>
      <c r="B52" s="82"/>
      <c r="C52" s="82"/>
      <c r="D52" s="82"/>
      <c r="E52" s="82"/>
      <c r="F52" s="82"/>
      <c r="G52" s="82"/>
      <c r="H52" s="82"/>
      <c r="I52" s="82"/>
      <c r="J52" s="82"/>
      <c r="K52" s="82"/>
      <c r="L52" s="82"/>
    </row>
    <row r="53" spans="1:12" ht="14.25">
      <c r="A53" s="4" t="s">
        <v>1</v>
      </c>
      <c r="B53" s="74">
        <v>2715413</v>
      </c>
      <c r="C53" s="65">
        <v>218679.28526000035</v>
      </c>
      <c r="D53" s="76">
        <v>1563679.12064</v>
      </c>
      <c r="E53" s="89">
        <v>5260659</v>
      </c>
      <c r="F53" s="65">
        <v>412576</v>
      </c>
      <c r="G53" s="76">
        <v>3506757.965919995</v>
      </c>
      <c r="H53" s="78">
        <v>9211195</v>
      </c>
      <c r="I53" s="94">
        <v>5834923.265819979</v>
      </c>
      <c r="J53" s="71">
        <v>1329809</v>
      </c>
      <c r="K53" s="65">
        <v>917499</v>
      </c>
      <c r="L53" s="65">
        <v>1419481</v>
      </c>
    </row>
    <row r="54" spans="1:12" ht="14.25">
      <c r="A54" s="3"/>
      <c r="B54" s="68"/>
      <c r="C54" s="68"/>
      <c r="D54" s="68"/>
      <c r="E54" s="68"/>
      <c r="F54" s="68"/>
      <c r="G54" s="68"/>
      <c r="H54" s="87"/>
      <c r="I54" s="69"/>
      <c r="J54" s="68"/>
      <c r="K54" s="69"/>
      <c r="L54" s="68"/>
    </row>
    <row r="55" spans="1:12" ht="39.75" customHeight="1">
      <c r="A55" s="90" t="s">
        <v>114</v>
      </c>
      <c r="B55" s="82"/>
      <c r="C55" s="82"/>
      <c r="D55" s="82"/>
      <c r="E55" s="82"/>
      <c r="F55" s="82"/>
      <c r="G55" s="82"/>
      <c r="H55" s="82"/>
      <c r="I55" s="82"/>
      <c r="J55" s="82"/>
      <c r="K55" s="82"/>
      <c r="L55" s="82"/>
    </row>
    <row r="56" spans="1:12" ht="14.25">
      <c r="A56" s="2" t="s">
        <v>99</v>
      </c>
      <c r="B56" s="74">
        <v>2164</v>
      </c>
      <c r="C56" s="65">
        <v>0</v>
      </c>
      <c r="D56" s="76">
        <v>4242.712930000001</v>
      </c>
      <c r="E56" s="89">
        <v>23447</v>
      </c>
      <c r="F56" s="65">
        <v>310</v>
      </c>
      <c r="G56" s="76">
        <v>37500</v>
      </c>
      <c r="H56" s="86">
        <v>42100</v>
      </c>
      <c r="I56" s="65">
        <v>23848.356920000002</v>
      </c>
      <c r="J56" s="71">
        <v>904</v>
      </c>
      <c r="K56" s="65">
        <v>0</v>
      </c>
      <c r="L56" s="76">
        <v>19</v>
      </c>
    </row>
    <row r="57" spans="1:12" ht="14.25">
      <c r="A57" s="2" t="s">
        <v>100</v>
      </c>
      <c r="B57" s="74">
        <v>5031</v>
      </c>
      <c r="C57" s="65">
        <v>0</v>
      </c>
      <c r="D57" s="76">
        <v>174.67039</v>
      </c>
      <c r="E57" s="89">
        <v>4621</v>
      </c>
      <c r="F57" s="65">
        <v>0</v>
      </c>
      <c r="G57" s="76">
        <v>727</v>
      </c>
      <c r="H57" s="86">
        <v>6349</v>
      </c>
      <c r="I57" s="65">
        <v>17358.96159</v>
      </c>
      <c r="J57" s="75">
        <v>284</v>
      </c>
      <c r="K57" s="65">
        <v>0</v>
      </c>
      <c r="L57" s="76">
        <v>629</v>
      </c>
    </row>
    <row r="58" spans="1:12" ht="14.25">
      <c r="A58" s="2" t="s">
        <v>101</v>
      </c>
      <c r="B58" s="74">
        <v>743</v>
      </c>
      <c r="C58" s="65">
        <v>0</v>
      </c>
      <c r="D58" s="76">
        <v>314.6</v>
      </c>
      <c r="E58" s="89">
        <v>1041</v>
      </c>
      <c r="F58" s="65">
        <v>0</v>
      </c>
      <c r="G58" s="76">
        <v>30</v>
      </c>
      <c r="H58" s="86">
        <v>1566</v>
      </c>
      <c r="I58" s="65">
        <v>3394.1</v>
      </c>
      <c r="J58" s="71">
        <v>243</v>
      </c>
      <c r="K58" s="65">
        <v>0</v>
      </c>
      <c r="L58" s="76">
        <v>105</v>
      </c>
    </row>
    <row r="59" spans="1:12" ht="14.25">
      <c r="A59" s="2" t="s">
        <v>102</v>
      </c>
      <c r="B59" s="74">
        <v>5270</v>
      </c>
      <c r="C59" s="65">
        <v>0</v>
      </c>
      <c r="D59" s="76">
        <v>124.48937</v>
      </c>
      <c r="E59" s="89">
        <v>1720</v>
      </c>
      <c r="F59" s="65">
        <v>288</v>
      </c>
      <c r="G59" s="76">
        <v>2686</v>
      </c>
      <c r="H59" s="86">
        <v>3860</v>
      </c>
      <c r="I59" s="65">
        <v>3593.6399400000005</v>
      </c>
      <c r="J59" s="71">
        <v>4536</v>
      </c>
      <c r="K59" s="65">
        <v>0</v>
      </c>
      <c r="L59" s="76">
        <v>259</v>
      </c>
    </row>
    <row r="60" spans="1:12" ht="14.25">
      <c r="A60" s="3"/>
      <c r="B60" s="68"/>
      <c r="C60" s="68"/>
      <c r="D60" s="68"/>
      <c r="E60" s="68"/>
      <c r="F60" s="68"/>
      <c r="G60" s="68"/>
      <c r="H60" s="88"/>
      <c r="I60" s="69"/>
      <c r="J60" s="69"/>
      <c r="K60" s="69"/>
      <c r="L60" s="68"/>
    </row>
    <row r="61" spans="1:12" ht="12.75" customHeight="1">
      <c r="A61" s="64" t="s">
        <v>103</v>
      </c>
      <c r="B61" s="82"/>
      <c r="C61" s="82"/>
      <c r="D61" s="82"/>
      <c r="E61" s="82"/>
      <c r="F61" s="82"/>
      <c r="G61" s="82"/>
      <c r="H61" s="82"/>
      <c r="I61" s="82"/>
      <c r="J61" s="82"/>
      <c r="K61" s="82"/>
      <c r="L61" s="82"/>
    </row>
    <row r="62" spans="1:12" ht="14.25">
      <c r="A62" s="5" t="s">
        <v>107</v>
      </c>
      <c r="B62" s="72">
        <v>6672</v>
      </c>
      <c r="C62" s="72">
        <v>0</v>
      </c>
      <c r="D62" s="73">
        <v>0</v>
      </c>
      <c r="E62" s="89">
        <v>109066.28296514564</v>
      </c>
      <c r="F62" s="65">
        <v>0</v>
      </c>
      <c r="G62" s="65">
        <v>0</v>
      </c>
      <c r="H62" s="74">
        <v>237761</v>
      </c>
      <c r="I62" s="65">
        <v>62832.27958000001</v>
      </c>
      <c r="J62" s="65">
        <v>0</v>
      </c>
      <c r="K62" s="80">
        <v>0</v>
      </c>
      <c r="L62" s="65">
        <v>0</v>
      </c>
    </row>
    <row r="63" spans="1:12" ht="14.25">
      <c r="A63" s="2" t="s">
        <v>104</v>
      </c>
      <c r="B63" s="74">
        <v>1237</v>
      </c>
      <c r="C63" s="74">
        <v>0</v>
      </c>
      <c r="D63" s="75">
        <v>0</v>
      </c>
      <c r="E63" s="89">
        <v>3163.063784854369</v>
      </c>
      <c r="F63" s="65">
        <v>0</v>
      </c>
      <c r="G63" s="65">
        <v>0</v>
      </c>
      <c r="H63" s="74">
        <v>25152</v>
      </c>
      <c r="I63" s="65">
        <v>168.584</v>
      </c>
      <c r="J63" s="65">
        <v>0</v>
      </c>
      <c r="K63" s="80">
        <v>0</v>
      </c>
      <c r="L63" s="65">
        <v>0</v>
      </c>
    </row>
    <row r="64" spans="1:12" ht="14.25">
      <c r="A64" s="10" t="s">
        <v>105</v>
      </c>
      <c r="B64" s="74">
        <v>0</v>
      </c>
      <c r="C64" s="74">
        <v>0</v>
      </c>
      <c r="D64" s="75">
        <v>0</v>
      </c>
      <c r="E64" s="89">
        <v>0</v>
      </c>
      <c r="F64" s="65">
        <v>0</v>
      </c>
      <c r="G64" s="65">
        <v>0</v>
      </c>
      <c r="H64" s="74">
        <v>0</v>
      </c>
      <c r="I64" s="70"/>
      <c r="J64" s="65">
        <v>0</v>
      </c>
      <c r="K64" s="80">
        <v>0</v>
      </c>
      <c r="L64" s="65">
        <v>0</v>
      </c>
    </row>
    <row r="65" spans="1:12" ht="12.75" customHeight="1">
      <c r="A65" s="64" t="s">
        <v>106</v>
      </c>
      <c r="B65" s="82"/>
      <c r="C65" s="82"/>
      <c r="D65" s="82"/>
      <c r="E65" s="82"/>
      <c r="F65" s="82"/>
      <c r="G65" s="82"/>
      <c r="H65" s="82"/>
      <c r="I65" s="82"/>
      <c r="J65" s="82"/>
      <c r="K65" s="82"/>
      <c r="L65" s="82"/>
    </row>
    <row r="66" spans="1:12" ht="14.25">
      <c r="A66" s="5" t="s">
        <v>107</v>
      </c>
      <c r="B66" s="65">
        <v>0</v>
      </c>
      <c r="C66" s="65">
        <v>0</v>
      </c>
      <c r="D66" s="65">
        <v>0</v>
      </c>
      <c r="E66" s="89">
        <v>2889.0851448543685</v>
      </c>
      <c r="F66" s="65">
        <v>0</v>
      </c>
      <c r="G66" s="65">
        <v>0</v>
      </c>
      <c r="H66" s="74">
        <v>12530</v>
      </c>
      <c r="I66" s="65">
        <v>1482.5168428799998</v>
      </c>
      <c r="J66" s="65">
        <v>0</v>
      </c>
      <c r="K66" s="80">
        <v>0</v>
      </c>
      <c r="L66" s="65">
        <v>0</v>
      </c>
    </row>
    <row r="67" spans="1:12" ht="14.25">
      <c r="A67" s="2" t="s">
        <v>108</v>
      </c>
      <c r="B67" s="65">
        <v>0</v>
      </c>
      <c r="C67" s="65">
        <v>0</v>
      </c>
      <c r="D67" s="65">
        <v>0</v>
      </c>
      <c r="E67" s="89">
        <v>222.92349514563108</v>
      </c>
      <c r="F67" s="65">
        <v>0</v>
      </c>
      <c r="G67" s="65">
        <v>0</v>
      </c>
      <c r="H67" s="74">
        <v>172</v>
      </c>
      <c r="I67" s="65">
        <v>0</v>
      </c>
      <c r="J67" s="65">
        <v>0</v>
      </c>
      <c r="K67" s="80">
        <v>0</v>
      </c>
      <c r="L67" s="65">
        <v>0</v>
      </c>
    </row>
    <row r="68" spans="1:12" ht="14.25">
      <c r="A68" s="10" t="s">
        <v>105</v>
      </c>
      <c r="B68" s="65">
        <v>0</v>
      </c>
      <c r="C68" s="65">
        <v>0</v>
      </c>
      <c r="D68" s="65">
        <v>0</v>
      </c>
      <c r="E68" s="89">
        <v>0</v>
      </c>
      <c r="F68" s="65">
        <v>0</v>
      </c>
      <c r="G68" s="65">
        <v>0</v>
      </c>
      <c r="H68" s="74">
        <v>0</v>
      </c>
      <c r="I68" s="65">
        <v>0</v>
      </c>
      <c r="J68" s="65">
        <v>0</v>
      </c>
      <c r="K68" s="65">
        <v>0</v>
      </c>
      <c r="L68" s="65">
        <v>0</v>
      </c>
    </row>
    <row r="69" spans="1:5" ht="15">
      <c r="A69" s="8"/>
      <c r="B69" s="54"/>
      <c r="C69" s="54"/>
      <c r="D69" s="54"/>
      <c r="E69" s="54"/>
    </row>
    <row r="70" spans="1:5" ht="15">
      <c r="A70" s="6"/>
      <c r="B70" s="54"/>
      <c r="C70" s="54"/>
      <c r="D70" s="54"/>
      <c r="E70" s="54"/>
    </row>
    <row r="71" spans="1:5" ht="15">
      <c r="A71" s="7" t="s">
        <v>62</v>
      </c>
      <c r="B71" s="54"/>
      <c r="C71" s="54"/>
      <c r="D71" s="54"/>
      <c r="E71" s="54"/>
    </row>
    <row r="72" spans="1:5" ht="52.5">
      <c r="A72" s="11" t="s">
        <v>67</v>
      </c>
      <c r="B72" s="54"/>
      <c r="C72" s="54"/>
      <c r="D72" s="54"/>
      <c r="E72" s="54"/>
    </row>
    <row r="73" spans="1:5" ht="25.5" customHeight="1">
      <c r="A73" s="43" t="s">
        <v>63</v>
      </c>
      <c r="B73" s="57"/>
      <c r="C73" s="57"/>
      <c r="D73" s="57"/>
      <c r="E73" s="57"/>
    </row>
    <row r="74" spans="1:5" ht="18.75" customHeight="1">
      <c r="A74" s="43" t="s">
        <v>64</v>
      </c>
      <c r="B74" s="57"/>
      <c r="C74" s="57"/>
      <c r="D74" s="57"/>
      <c r="E74" s="57"/>
    </row>
    <row r="75" spans="1:5" ht="25.5" customHeight="1">
      <c r="A75" s="43" t="s">
        <v>134</v>
      </c>
      <c r="B75" s="57"/>
      <c r="C75" s="57"/>
      <c r="D75" s="57"/>
      <c r="E75" s="57"/>
    </row>
    <row r="76" spans="1:5" ht="28.5" customHeight="1">
      <c r="A76" s="12" t="s">
        <v>68</v>
      </c>
      <c r="B76" s="58"/>
      <c r="C76" s="58"/>
      <c r="D76" s="58"/>
      <c r="E76" s="58"/>
    </row>
    <row r="77" spans="1:5" ht="12.75" customHeight="1">
      <c r="A77" s="18"/>
      <c r="B77" s="58"/>
      <c r="C77" s="58"/>
      <c r="D77" s="58"/>
      <c r="E77" s="58"/>
    </row>
    <row r="78" spans="1:5" ht="85.5" customHeight="1">
      <c r="A78" s="11" t="s">
        <v>66</v>
      </c>
      <c r="B78" s="58"/>
      <c r="C78" s="58"/>
      <c r="D78" s="58"/>
      <c r="E78" s="58"/>
    </row>
    <row r="79" spans="1:5" ht="12.75" customHeight="1">
      <c r="A79" s="19"/>
      <c r="B79" s="58"/>
      <c r="C79" s="58"/>
      <c r="D79" s="58"/>
      <c r="E79" s="58"/>
    </row>
    <row r="80" spans="1:5" ht="33.75" customHeight="1">
      <c r="A80" s="11" t="s">
        <v>65</v>
      </c>
      <c r="B80" s="58"/>
      <c r="C80" s="58"/>
      <c r="D80" s="58"/>
      <c r="E80" s="58"/>
    </row>
    <row r="81" spans="1:5" ht="25.5" customHeight="1">
      <c r="A81" s="44" t="s">
        <v>70</v>
      </c>
      <c r="B81" s="58"/>
      <c r="C81" s="58"/>
      <c r="D81" s="58"/>
      <c r="E81" s="58"/>
    </row>
    <row r="82" spans="1:5" ht="38.25" customHeight="1">
      <c r="A82" s="43" t="s">
        <v>69</v>
      </c>
      <c r="B82" s="58"/>
      <c r="C82" s="58"/>
      <c r="D82" s="58"/>
      <c r="E82" s="58"/>
    </row>
    <row r="84" ht="12.75" customHeight="1">
      <c r="A84" s="13"/>
    </row>
  </sheetData>
  <sheetProtection/>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2009-11-23T12:13:43Z</cp:lastPrinted>
  <dcterms:created xsi:type="dcterms:W3CDTF">2006-01-23T08:29:20Z</dcterms:created>
  <dcterms:modified xsi:type="dcterms:W3CDTF">2012-02-15T12:32:11Z</dcterms:modified>
  <cp:category/>
  <cp:version/>
  <cp:contentType/>
  <cp:contentStatus/>
</cp:coreProperties>
</file>