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<sst xmlns="http://schemas.openxmlformats.org/spreadsheetml/2006/main" count="160" uniqueCount="135">
  <si>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</si>
  <si>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</si>
  <si>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</si>
  <si>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</si>
  <si>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</si>
  <si>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</si>
  <si>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</si>
  <si>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</si>
  <si>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</si>
  <si>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</si>
  <si>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</si>
  <si>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</si>
  <si>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</si>
  <si>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</si>
  <si>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</si>
  <si>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</si>
  <si>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</si>
  <si>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</si>
  <si>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</si>
  <si>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</si>
  <si>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</si>
  <si>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</si>
  <si>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</si>
  <si>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</si>
  <si>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</si>
  <si>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</si>
  <si>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</si>
  <si>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</si>
  <si>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</si>
  <si>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</si>
  <si>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</si>
  <si>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</si>
  <si>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</si>
  <si>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</si>
  <si>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</si>
  <si>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</si>
  <si>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</si>
  <si>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</si>
  <si>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</si>
  <si>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</si>
  <si>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</si>
  <si>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</si>
  <si>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</si>
  <si>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</si>
  <si>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</si>
  <si>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</si>
  <si>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</si>
  <si>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</si>
  <si>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</si>
  <si>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</si>
  <si>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</si>
  <si>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</si>
  <si>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</si>
  <si>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</si>
  <si>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</si>
  <si>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</si>
  <si>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</si>
  <si>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</si>
  <si>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</si>
  <si>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</si>
  <si>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</si>
  <si>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</si>
  <si>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</si>
  <si>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</si>
  <si>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</si>
  <si>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</si>
  <si>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</si>
  <si>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</si>
  <si>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</si>
  <si>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</si>
  <si>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</si>
  <si>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</si>
  <si>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</si>
  <si>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</si>
  <si>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</si>
  <si>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</si>
  <si>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</si>
  <si>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</si>
  <si>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</si>
  <si>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</si>
  <si>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</si>
  <si>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</si>
  <si>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</si>
  <si>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</si>
  <si>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</si>
  <si>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</si>
  <si>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</si>
  <si>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</si>
  <si>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</si>
  <si>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</si>
  <si>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</si>
  <si>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</si>
  <si>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</si>
  <si>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</si>
  <si>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</si>
  <si>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</si>
  <si>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</si>
  <si>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</si>
  <si>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</si>
  <si>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</si>
  <si>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</si>
  <si>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</si>
  <si>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</si>
  <si>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</si>
  <si>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</si>
  <si>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</si>
  <si>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</si>
  <si>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</si>
  <si>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</si>
  <si>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</si>
  <si>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</si>
  <si>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</si>
  <si>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</si>
  <si>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</si>
  <si>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</si>
  <si>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</si>
  <si>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</si>
  <si>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</si>
  <si>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</si>
  <si>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</si>
  <si>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</si>
  <si>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</si>
  <si>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</si>
  <si>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</si>
  <si>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</si>
  <si>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</si>
  <si>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</si>
  <si>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</si>
  <si>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</si>
  <si>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</si>
  <si>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</si>
  <si>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</si>
  <si>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t>2010 m. sausio mėn. pabaigoje, tūkst. Lt</t>
  </si>
  <si>
    <t>January 2010  (end of period), thousands LTL</t>
  </si>
  <si>
    <r>
      <t>Naujai išleistų strūkturizuotų finansinių priemonių vertė</t>
    </r>
    <r>
      <rPr>
        <b/>
        <i/>
        <vertAlign val="superscript"/>
        <sz val="10"/>
        <rFont val="Arial"/>
        <family val="2"/>
      </rPr>
      <t>9</t>
    </r>
  </si>
</sst>
</file>

<file path=xl/styles.xml><?xml version="1.0" encoding="utf-8"?>
<styleSheet xmlns="http://schemas.openxmlformats.org/spreadsheetml/2006/main">
  <numFmts count="4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s>
  <fonts count="56">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i/>
      <sz val="11"/>
      <name val="Arial"/>
      <family val="2"/>
    </font>
    <font>
      <i/>
      <sz val="12"/>
      <name val="Arial"/>
      <family val="2"/>
    </font>
    <font>
      <vertAlign val="superscript"/>
      <sz val="12"/>
      <name val="Arial"/>
      <family val="2"/>
    </font>
    <font>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5" fillId="30"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1" borderId="1" applyNumberFormat="0" applyAlignment="0" applyProtection="0"/>
    <xf numFmtId="0" fontId="50" fillId="0" borderId="7" applyNumberFormat="0" applyFill="0" applyAlignment="0" applyProtection="0"/>
    <xf numFmtId="0" fontId="51"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2" fillId="0" borderId="0">
      <alignment/>
      <protection/>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30">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7" fillId="0" borderId="0" xfId="0" applyNumberFormat="1"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7" fillId="0" borderId="13" xfId="0" applyNumberFormat="1" applyFont="1" applyFill="1" applyBorder="1" applyAlignment="1">
      <alignment horizontal="right"/>
    </xf>
    <xf numFmtId="0" fontId="5" fillId="0" borderId="0" xfId="0" applyFont="1" applyFill="1" applyAlignment="1">
      <alignment/>
    </xf>
    <xf numFmtId="0" fontId="5" fillId="0" borderId="0" xfId="0" applyFont="1" applyAlignment="1">
      <alignment/>
    </xf>
    <xf numFmtId="0" fontId="6" fillId="0" borderId="0" xfId="0" applyFont="1" applyFill="1" applyAlignment="1">
      <alignment/>
    </xf>
    <xf numFmtId="3" fontId="6" fillId="0" borderId="0" xfId="0" applyNumberFormat="1" applyFont="1" applyFill="1" applyAlignment="1">
      <alignment horizontal="center"/>
    </xf>
    <xf numFmtId="3" fontId="17" fillId="0" borderId="0" xfId="0" applyNumberFormat="1" applyFont="1" applyFill="1" applyAlignment="1">
      <alignment/>
    </xf>
    <xf numFmtId="3" fontId="18" fillId="0" borderId="13" xfId="0" applyNumberFormat="1" applyFont="1" applyFill="1" applyBorder="1" applyAlignment="1">
      <alignment horizontal="right" wrapText="1"/>
    </xf>
    <xf numFmtId="3" fontId="17" fillId="0" borderId="0" xfId="0" applyNumberFormat="1" applyFont="1" applyFill="1" applyBorder="1" applyAlignment="1">
      <alignment/>
    </xf>
    <xf numFmtId="3" fontId="17" fillId="0" borderId="0" xfId="0" applyNumberFormat="1" applyFont="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0" fillId="0" borderId="3" xfId="0" applyNumberFormat="1" applyFont="1" applyBorder="1" applyAlignment="1">
      <alignment/>
    </xf>
    <xf numFmtId="41" fontId="0" fillId="0" borderId="0" xfId="0" applyNumberFormat="1" applyFont="1" applyFill="1" applyAlignment="1">
      <alignment/>
    </xf>
    <xf numFmtId="3" fontId="5" fillId="34" borderId="3" xfId="0" applyNumberFormat="1" applyFont="1" applyFill="1" applyBorder="1" applyAlignment="1">
      <alignment/>
    </xf>
    <xf numFmtId="3" fontId="5" fillId="0" borderId="3" xfId="0" applyNumberFormat="1" applyFont="1" applyBorder="1" applyAlignment="1">
      <alignment/>
    </xf>
    <xf numFmtId="3" fontId="5" fillId="0" borderId="3" xfId="0" applyNumberFormat="1" applyFont="1" applyFill="1" applyBorder="1" applyAlignment="1">
      <alignment/>
    </xf>
    <xf numFmtId="3" fontId="5" fillId="0" borderId="3" xfId="59" applyNumberFormat="1" applyFont="1" applyFill="1" applyBorder="1">
      <alignment/>
      <protection/>
    </xf>
    <xf numFmtId="3" fontId="5" fillId="0" borderId="15" xfId="48" applyNumberFormat="1" applyFont="1" applyFill="1" applyBorder="1" applyAlignment="1">
      <alignment horizontal="right" vertical="center"/>
      <protection/>
    </xf>
    <xf numFmtId="3" fontId="5" fillId="0" borderId="16"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3" xfId="0" applyNumberFormat="1" applyFont="1" applyBorder="1" applyAlignment="1">
      <alignment/>
    </xf>
    <xf numFmtId="3" fontId="5" fillId="0" borderId="3" xfId="0" applyNumberFormat="1" applyFont="1" applyFill="1" applyBorder="1" applyAlignment="1">
      <alignment/>
    </xf>
    <xf numFmtId="3" fontId="5" fillId="0" borderId="3" xfId="59" applyNumberFormat="1" applyFont="1" applyFill="1" applyBorder="1">
      <alignment/>
      <protection/>
    </xf>
    <xf numFmtId="3" fontId="5" fillId="0" borderId="3" xfId="65" applyNumberFormat="1" applyFont="1" applyFill="1" applyBorder="1">
      <alignment/>
      <protection/>
    </xf>
    <xf numFmtId="3" fontId="5" fillId="0" borderId="0" xfId="0" applyNumberFormat="1" applyFont="1" applyFill="1" applyAlignment="1">
      <alignment horizontal="right"/>
    </xf>
    <xf numFmtId="3" fontId="5" fillId="0" borderId="3" xfId="59" applyNumberFormat="1" applyFont="1" applyFill="1" applyBorder="1" applyAlignment="1">
      <alignment horizontal="right"/>
      <protection/>
    </xf>
    <xf numFmtId="3" fontId="5" fillId="0" borderId="13" xfId="0" applyNumberFormat="1" applyFont="1" applyFill="1" applyBorder="1" applyAlignment="1">
      <alignment/>
    </xf>
    <xf numFmtId="3" fontId="5" fillId="0" borderId="11" xfId="0" applyNumberFormat="1" applyFont="1" applyFill="1" applyBorder="1" applyAlignment="1">
      <alignment/>
    </xf>
    <xf numFmtId="3" fontId="5" fillId="0" borderId="13" xfId="0" applyNumberFormat="1" applyFont="1" applyFill="1" applyBorder="1" applyAlignment="1">
      <alignment horizontal="right"/>
    </xf>
    <xf numFmtId="3" fontId="5" fillId="0" borderId="0" xfId="0" applyNumberFormat="1" applyFont="1" applyFill="1" applyAlignment="1">
      <alignment/>
    </xf>
    <xf numFmtId="3" fontId="5" fillId="0" borderId="0" xfId="0" applyNumberFormat="1" applyFont="1" applyAlignment="1">
      <alignment/>
    </xf>
    <xf numFmtId="3" fontId="19" fillId="0" borderId="13" xfId="0" applyNumberFormat="1" applyFont="1" applyFill="1" applyBorder="1" applyAlignment="1">
      <alignment horizontal="right" wrapText="1"/>
    </xf>
    <xf numFmtId="3" fontId="5" fillId="0" borderId="12" xfId="0" applyNumberFormat="1" applyFont="1" applyFill="1" applyBorder="1" applyAlignment="1">
      <alignment/>
    </xf>
    <xf numFmtId="3" fontId="5" fillId="0" borderId="3" xfId="65" applyNumberFormat="1" applyFont="1" applyBorder="1">
      <alignment/>
      <protection/>
    </xf>
    <xf numFmtId="3" fontId="5" fillId="0" borderId="3" xfId="65" applyNumberFormat="1" applyFont="1" applyBorder="1" applyAlignment="1">
      <alignment horizontal="right"/>
      <protection/>
    </xf>
    <xf numFmtId="3" fontId="5" fillId="0" borderId="3" xfId="0" applyNumberFormat="1" applyFont="1" applyFill="1" applyBorder="1" applyAlignment="1">
      <alignment horizontal="right"/>
    </xf>
    <xf numFmtId="3" fontId="5" fillId="0" borderId="3" xfId="65" applyNumberFormat="1" applyFont="1" applyBorder="1" applyAlignment="1">
      <alignment horizontal="right" vertical="center"/>
      <protection/>
    </xf>
    <xf numFmtId="3" fontId="5" fillId="34" borderId="11" xfId="0" applyNumberFormat="1" applyFont="1" applyFill="1" applyBorder="1" applyAlignment="1">
      <alignment/>
    </xf>
    <xf numFmtId="3" fontId="5" fillId="0" borderId="11" xfId="0" applyNumberFormat="1" applyFont="1" applyBorder="1" applyAlignment="1">
      <alignment/>
    </xf>
    <xf numFmtId="3" fontId="5" fillId="0" borderId="11" xfId="0" applyNumberFormat="1" applyFont="1" applyFill="1" applyBorder="1" applyAlignment="1">
      <alignment/>
    </xf>
    <xf numFmtId="3" fontId="5" fillId="34" borderId="3" xfId="0" applyNumberFormat="1" applyFont="1" applyFill="1" applyBorder="1" applyAlignment="1">
      <alignment/>
    </xf>
    <xf numFmtId="3" fontId="5" fillId="0" borderId="3" xfId="0" applyNumberFormat="1" applyFont="1" applyFill="1" applyBorder="1" applyAlignment="1">
      <alignment horizontal="right"/>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41" fontId="0" fillId="10" borderId="3" xfId="0" applyNumberFormat="1" applyFont="1" applyFill="1" applyBorder="1" applyAlignment="1">
      <alignment/>
    </xf>
    <xf numFmtId="3" fontId="17" fillId="0" borderId="3" xfId="0" applyNumberFormat="1" applyFont="1" applyFill="1" applyBorder="1" applyAlignment="1">
      <alignment/>
    </xf>
    <xf numFmtId="195" fontId="5" fillId="0" borderId="3" xfId="0" applyNumberFormat="1" applyFont="1" applyFill="1" applyBorder="1" applyAlignment="1">
      <alignment/>
    </xf>
    <xf numFmtId="3" fontId="5" fillId="35" borderId="3" xfId="60" applyNumberFormat="1" applyFont="1" applyFill="1" applyBorder="1">
      <alignment/>
      <protection/>
    </xf>
    <xf numFmtId="0" fontId="5" fillId="0" borderId="3" xfId="0" applyFont="1" applyBorder="1" applyAlignment="1">
      <alignment/>
    </xf>
    <xf numFmtId="3" fontId="5" fillId="0" borderId="16" xfId="0" applyNumberFormat="1" applyFont="1" applyFill="1" applyBorder="1" applyAlignment="1">
      <alignment/>
    </xf>
    <xf numFmtId="195" fontId="5" fillId="0" borderId="12" xfId="0" applyNumberFormat="1" applyFont="1" applyFill="1" applyBorder="1" applyAlignment="1">
      <alignment/>
    </xf>
    <xf numFmtId="195" fontId="5" fillId="0" borderId="3" xfId="0" applyNumberFormat="1" applyFont="1" applyBorder="1" applyAlignment="1">
      <alignment/>
    </xf>
    <xf numFmtId="0" fontId="5" fillId="0" borderId="3" xfId="0" applyFont="1" applyFill="1" applyBorder="1" applyAlignment="1">
      <alignment/>
    </xf>
    <xf numFmtId="195" fontId="5" fillId="0" borderId="3" xfId="0" applyNumberFormat="1" applyFont="1" applyBorder="1" applyAlignment="1">
      <alignment/>
    </xf>
    <xf numFmtId="3" fontId="5" fillId="35" borderId="3" xfId="60" applyNumberFormat="1" applyFont="1" applyFill="1" applyBorder="1">
      <alignment/>
      <protection/>
    </xf>
    <xf numFmtId="3" fontId="5" fillId="35" borderId="3" xfId="61" applyNumberFormat="1" applyFont="1" applyFill="1" applyBorder="1">
      <alignment/>
      <protection/>
    </xf>
    <xf numFmtId="41" fontId="5" fillId="0" borderId="0" xfId="0" applyNumberFormat="1" applyFont="1" applyFill="1" applyAlignment="1">
      <alignment/>
    </xf>
    <xf numFmtId="3" fontId="5" fillId="0" borderId="11" xfId="0" applyNumberFormat="1" applyFont="1" applyBorder="1" applyAlignment="1">
      <alignment/>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5" xfId="0" applyNumberFormat="1" applyFont="1" applyFill="1" applyBorder="1" applyAlignment="1">
      <alignment horizontal="left" wrapText="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5" xfId="0" applyFont="1" applyFill="1" applyBorder="1" applyAlignment="1">
      <alignment horizontal="left" wrapText="1"/>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5" xfId="0" applyFont="1" applyFill="1" applyBorder="1" applyAlignment="1">
      <alignment horizontal="left" wrapText="1" readingOrder="1"/>
    </xf>
    <xf numFmtId="0" fontId="8" fillId="10" borderId="14" xfId="0" applyNumberFormat="1" applyFont="1" applyFill="1" applyBorder="1" applyAlignment="1">
      <alignment horizontal="left" wrapText="1"/>
    </xf>
    <xf numFmtId="0" fontId="8" fillId="10" borderId="13" xfId="0" applyNumberFormat="1" applyFont="1" applyFill="1" applyBorder="1" applyAlignment="1">
      <alignment horizontal="left" wrapText="1"/>
    </xf>
    <xf numFmtId="0" fontId="8" fillId="10" borderId="15"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8" fillId="10" borderId="13" xfId="0" applyNumberFormat="1" applyFont="1" applyFill="1" applyBorder="1" applyAlignment="1">
      <alignment horizontal="left" wrapText="1" readingOrder="1"/>
    </xf>
    <xf numFmtId="3" fontId="8" fillId="10" borderId="15" xfId="0" applyNumberFormat="1" applyFont="1" applyFill="1" applyBorder="1" applyAlignment="1">
      <alignment horizontal="left" wrapText="1" readingOrder="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0" zoomScaleNormal="70" zoomScaleSheetLayoutView="75" zoomScalePageLayoutView="0" workbookViewId="0" topLeftCell="A31">
      <selection activeCell="C73" sqref="C73"/>
    </sheetView>
  </sheetViews>
  <sheetFormatPr defaultColWidth="9.140625" defaultRowHeight="12.75"/>
  <cols>
    <col min="1" max="1" width="70.421875" style="24" customWidth="1"/>
    <col min="2" max="4" width="13.57421875" style="39" customWidth="1"/>
    <col min="5" max="8" width="13.8515625" style="39" customWidth="1"/>
    <col min="9" max="9" width="15.00390625" style="0" customWidth="1"/>
    <col min="10" max="12" width="13.8515625" style="39" customWidth="1"/>
    <col min="13" max="13" width="14.8515625" style="24" bestFit="1" customWidth="1"/>
    <col min="14" max="16384" width="9.140625" style="24" customWidth="1"/>
  </cols>
  <sheetData>
    <row r="1" spans="2:12" s="55" customFormat="1" ht="15">
      <c r="B1" s="41"/>
      <c r="C1" s="41"/>
      <c r="D1" s="41"/>
      <c r="E1" s="41"/>
      <c r="F1" s="39"/>
      <c r="G1" s="39"/>
      <c r="H1" s="39"/>
      <c r="I1" s="56"/>
      <c r="J1" s="39"/>
      <c r="K1" s="39"/>
      <c r="L1" s="39"/>
    </row>
    <row r="2" spans="1:12" s="55" customFormat="1" ht="15.75">
      <c r="A2" s="57"/>
      <c r="B2" s="58" t="s">
        <v>123</v>
      </c>
      <c r="C2" s="58"/>
      <c r="D2" s="41"/>
      <c r="E2" s="41"/>
      <c r="F2" s="39"/>
      <c r="G2" s="39"/>
      <c r="H2" s="39"/>
      <c r="I2" s="56"/>
      <c r="J2" s="39"/>
      <c r="K2" s="39"/>
      <c r="L2" s="39"/>
    </row>
    <row r="3" spans="1:12" s="55" customFormat="1" ht="15.75">
      <c r="A3" s="57"/>
      <c r="B3" s="58" t="s">
        <v>132</v>
      </c>
      <c r="C3" s="58"/>
      <c r="D3" s="41"/>
      <c r="E3" s="41"/>
      <c r="F3" s="39"/>
      <c r="G3" s="39"/>
      <c r="H3" s="39"/>
      <c r="I3" s="56"/>
      <c r="J3" s="39"/>
      <c r="K3" s="39"/>
      <c r="L3" s="39"/>
    </row>
    <row r="4" spans="2:4" ht="15">
      <c r="B4" s="41"/>
      <c r="C4" s="41"/>
      <c r="D4" s="41"/>
    </row>
    <row r="5" spans="1:13" ht="114.75">
      <c r="A5" s="63" t="s">
        <v>124</v>
      </c>
      <c r="B5" s="43" t="s">
        <v>26</v>
      </c>
      <c r="C5" s="44" t="s">
        <v>60</v>
      </c>
      <c r="D5" s="44" t="s">
        <v>27</v>
      </c>
      <c r="E5" s="44" t="s">
        <v>28</v>
      </c>
      <c r="F5" s="44" t="s">
        <v>29</v>
      </c>
      <c r="G5" s="44" t="s">
        <v>30</v>
      </c>
      <c r="H5" s="44" t="s">
        <v>61</v>
      </c>
      <c r="I5" s="42" t="s">
        <v>127</v>
      </c>
      <c r="J5" s="44" t="s">
        <v>31</v>
      </c>
      <c r="K5" s="44" t="s">
        <v>32</v>
      </c>
      <c r="L5" s="42" t="s">
        <v>33</v>
      </c>
      <c r="M5" s="42" t="s">
        <v>128</v>
      </c>
    </row>
    <row r="6" spans="1:13" ht="15">
      <c r="A6" s="23" t="s">
        <v>3</v>
      </c>
      <c r="B6" s="70">
        <v>1015186</v>
      </c>
      <c r="C6" s="70">
        <v>197094</v>
      </c>
      <c r="D6" s="71">
        <v>294936</v>
      </c>
      <c r="E6" s="72">
        <v>13812</v>
      </c>
      <c r="F6" s="72">
        <v>905502</v>
      </c>
      <c r="G6" s="71">
        <v>54469</v>
      </c>
      <c r="H6" s="96">
        <v>2420398</v>
      </c>
      <c r="I6" s="72">
        <v>1730512</v>
      </c>
      <c r="J6" s="103">
        <v>82788</v>
      </c>
      <c r="K6" s="71">
        <v>291354</v>
      </c>
      <c r="L6" s="70">
        <v>899782</v>
      </c>
      <c r="M6" s="71">
        <f>B6++C6+D6+E6+F6+G6+H6+I6+J6+K6+L6</f>
        <v>7905833</v>
      </c>
    </row>
    <row r="7" spans="1:13" ht="15">
      <c r="A7" s="23" t="s">
        <v>5</v>
      </c>
      <c r="B7" s="70">
        <v>3258342</v>
      </c>
      <c r="C7" s="70">
        <v>4088557</v>
      </c>
      <c r="D7" s="71">
        <v>10199707</v>
      </c>
      <c r="E7" s="72">
        <v>510677</v>
      </c>
      <c r="F7" s="72">
        <v>6793830</v>
      </c>
      <c r="G7" s="71">
        <v>1157859</v>
      </c>
      <c r="H7" s="104">
        <v>17470207</v>
      </c>
      <c r="I7" s="72">
        <v>12732618</v>
      </c>
      <c r="J7" s="103">
        <v>1597612</v>
      </c>
      <c r="K7" s="71">
        <v>944686</v>
      </c>
      <c r="L7" s="70">
        <v>2292234</v>
      </c>
      <c r="M7" s="71">
        <f aca="true" t="shared" si="0" ref="M7:M31">B7++C7+D7+E7+F7+G7+H7+I7+J7+K7+L7</f>
        <v>61046329</v>
      </c>
    </row>
    <row r="8" spans="1:13" ht="15">
      <c r="A8" s="23" t="s">
        <v>23</v>
      </c>
      <c r="B8" s="70">
        <v>7108</v>
      </c>
      <c r="C8" s="70">
        <v>23755</v>
      </c>
      <c r="D8" s="71">
        <v>7682</v>
      </c>
      <c r="E8" s="72">
        <v>198</v>
      </c>
      <c r="F8" s="72">
        <v>0</v>
      </c>
      <c r="G8" s="71">
        <v>262</v>
      </c>
      <c r="H8" s="104">
        <v>203744</v>
      </c>
      <c r="I8" s="72">
        <v>0</v>
      </c>
      <c r="J8" s="103">
        <v>11480</v>
      </c>
      <c r="K8" s="71">
        <v>0</v>
      </c>
      <c r="L8" s="70">
        <v>19635</v>
      </c>
      <c r="M8" s="71">
        <f t="shared" si="0"/>
        <v>273864</v>
      </c>
    </row>
    <row r="9" spans="1:13" ht="15">
      <c r="A9" s="23" t="s">
        <v>21</v>
      </c>
      <c r="B9" s="70">
        <v>23786</v>
      </c>
      <c r="C9" s="105">
        <v>0</v>
      </c>
      <c r="D9" s="71">
        <v>43354</v>
      </c>
      <c r="E9" s="72">
        <v>5970</v>
      </c>
      <c r="F9" s="72">
        <v>0</v>
      </c>
      <c r="G9" s="71">
        <v>2951.8623199999997</v>
      </c>
      <c r="H9" s="104">
        <v>78632</v>
      </c>
      <c r="I9" s="72">
        <v>3757</v>
      </c>
      <c r="J9" s="103">
        <v>34797</v>
      </c>
      <c r="K9" s="71">
        <v>0</v>
      </c>
      <c r="L9" s="70">
        <v>399965</v>
      </c>
      <c r="M9" s="71">
        <f t="shared" si="0"/>
        <v>593212.8623200001</v>
      </c>
    </row>
    <row r="10" spans="1:13" ht="15">
      <c r="A10" s="23" t="s">
        <v>34</v>
      </c>
      <c r="B10" s="96">
        <v>339343</v>
      </c>
      <c r="C10" s="70">
        <v>0</v>
      </c>
      <c r="D10" s="71">
        <v>228502</v>
      </c>
      <c r="E10" s="72">
        <v>36311</v>
      </c>
      <c r="F10" s="106">
        <v>780388</v>
      </c>
      <c r="G10" s="71">
        <v>6047.839309999999</v>
      </c>
      <c r="H10" s="104">
        <v>707208</v>
      </c>
      <c r="I10" s="72">
        <v>310477</v>
      </c>
      <c r="J10" s="103">
        <v>109808</v>
      </c>
      <c r="K10" s="71">
        <v>0</v>
      </c>
      <c r="L10" s="70">
        <v>11</v>
      </c>
      <c r="M10" s="71">
        <f t="shared" si="0"/>
        <v>2518095.8393099997</v>
      </c>
    </row>
    <row r="11" spans="1:13" ht="15">
      <c r="A11" s="23" t="s">
        <v>6</v>
      </c>
      <c r="B11" s="70">
        <v>24567</v>
      </c>
      <c r="C11" s="70">
        <v>47864</v>
      </c>
      <c r="D11" s="71">
        <v>292097</v>
      </c>
      <c r="E11" s="72">
        <v>0</v>
      </c>
      <c r="F11" s="72">
        <v>134837</v>
      </c>
      <c r="G11" s="71">
        <v>2889</v>
      </c>
      <c r="H11" s="104">
        <v>535153</v>
      </c>
      <c r="I11" s="72">
        <v>96612</v>
      </c>
      <c r="J11" s="103">
        <v>42820</v>
      </c>
      <c r="K11" s="71">
        <v>11669</v>
      </c>
      <c r="L11" s="70">
        <v>15355</v>
      </c>
      <c r="M11" s="71">
        <f t="shared" si="0"/>
        <v>1203863</v>
      </c>
    </row>
    <row r="12" spans="1:13" ht="15">
      <c r="A12" s="23" t="s">
        <v>7</v>
      </c>
      <c r="B12" s="70">
        <v>18588</v>
      </c>
      <c r="C12" s="70">
        <v>14581</v>
      </c>
      <c r="D12" s="71">
        <v>129897</v>
      </c>
      <c r="E12" s="72">
        <v>0</v>
      </c>
      <c r="F12" s="72">
        <v>66095</v>
      </c>
      <c r="G12" s="71">
        <v>3462</v>
      </c>
      <c r="H12" s="104">
        <v>103909</v>
      </c>
      <c r="I12" s="72">
        <v>39562</v>
      </c>
      <c r="J12" s="103">
        <v>8225</v>
      </c>
      <c r="K12" s="71">
        <v>41513</v>
      </c>
      <c r="L12" s="70">
        <v>4262</v>
      </c>
      <c r="M12" s="71">
        <f t="shared" si="0"/>
        <v>430094</v>
      </c>
    </row>
    <row r="13" spans="1:13" ht="15">
      <c r="A13" s="23" t="s">
        <v>8</v>
      </c>
      <c r="B13" s="70">
        <v>383080</v>
      </c>
      <c r="C13" s="70">
        <v>194</v>
      </c>
      <c r="D13" s="71">
        <v>228801</v>
      </c>
      <c r="E13" s="72">
        <v>29169</v>
      </c>
      <c r="F13" s="72">
        <v>222612</v>
      </c>
      <c r="G13" s="71">
        <v>6799</v>
      </c>
      <c r="H13" s="104">
        <v>320083</v>
      </c>
      <c r="I13" s="72">
        <v>316973</v>
      </c>
      <c r="J13" s="103">
        <v>118825</v>
      </c>
      <c r="K13" s="71"/>
      <c r="L13" s="70">
        <v>123255</v>
      </c>
      <c r="M13" s="71">
        <f t="shared" si="0"/>
        <v>1749791</v>
      </c>
    </row>
    <row r="14" spans="1:13" ht="15">
      <c r="A14" s="23" t="s">
        <v>9</v>
      </c>
      <c r="B14" s="70">
        <v>2058542</v>
      </c>
      <c r="C14" s="70">
        <v>1447828</v>
      </c>
      <c r="D14" s="71">
        <v>4814305</v>
      </c>
      <c r="E14" s="72">
        <v>389118</v>
      </c>
      <c r="F14" s="72">
        <v>3736969</v>
      </c>
      <c r="G14" s="71">
        <v>475007</v>
      </c>
      <c r="H14" s="104">
        <v>8661140</v>
      </c>
      <c r="I14" s="72">
        <v>5333553</v>
      </c>
      <c r="J14" s="103">
        <v>1207383</v>
      </c>
      <c r="K14" s="71">
        <v>874167</v>
      </c>
      <c r="L14" s="70">
        <v>1999502</v>
      </c>
      <c r="M14" s="71">
        <f t="shared" si="0"/>
        <v>30997514</v>
      </c>
    </row>
    <row r="15" spans="1:13" ht="15">
      <c r="A15" s="23" t="s">
        <v>10</v>
      </c>
      <c r="B15" s="70">
        <v>773565</v>
      </c>
      <c r="C15" s="70">
        <v>2578090</v>
      </c>
      <c r="D15" s="71">
        <v>4734607</v>
      </c>
      <c r="E15" s="72">
        <v>92390</v>
      </c>
      <c r="F15" s="72">
        <v>2633317</v>
      </c>
      <c r="G15" s="71">
        <v>669702</v>
      </c>
      <c r="H15" s="104">
        <v>7849922</v>
      </c>
      <c r="I15" s="72">
        <v>6945918</v>
      </c>
      <c r="J15" s="103">
        <v>220359</v>
      </c>
      <c r="K15" s="71">
        <v>17337</v>
      </c>
      <c r="L15" s="70">
        <v>149860</v>
      </c>
      <c r="M15" s="71">
        <f t="shared" si="0"/>
        <v>26665067</v>
      </c>
    </row>
    <row r="16" spans="1:13" ht="15">
      <c r="A16" s="23" t="s">
        <v>11</v>
      </c>
      <c r="B16" s="70">
        <v>1321927</v>
      </c>
      <c r="C16" s="70">
        <v>655159</v>
      </c>
      <c r="D16" s="73">
        <v>799930</v>
      </c>
      <c r="E16" s="72">
        <v>195040</v>
      </c>
      <c r="F16" s="72"/>
      <c r="G16" s="71">
        <v>109740</v>
      </c>
      <c r="H16" s="96">
        <v>1869751</v>
      </c>
      <c r="I16" s="72">
        <v>2267862</v>
      </c>
      <c r="J16" s="103">
        <v>231483</v>
      </c>
      <c r="K16" s="71"/>
      <c r="L16" s="70">
        <v>694521</v>
      </c>
      <c r="M16" s="71">
        <f t="shared" si="0"/>
        <v>8145413</v>
      </c>
    </row>
    <row r="17" spans="1:13" ht="15">
      <c r="A17" s="23" t="s">
        <v>12</v>
      </c>
      <c r="B17" s="70">
        <v>141894</v>
      </c>
      <c r="C17" s="70">
        <v>2080</v>
      </c>
      <c r="D17" s="73">
        <v>11510</v>
      </c>
      <c r="E17" s="72">
        <v>20</v>
      </c>
      <c r="F17" s="72">
        <v>34528</v>
      </c>
      <c r="G17" s="71">
        <v>71</v>
      </c>
      <c r="H17" s="96">
        <v>39413</v>
      </c>
      <c r="I17" s="72">
        <v>92001</v>
      </c>
      <c r="J17" s="103">
        <v>10315</v>
      </c>
      <c r="K17" s="71"/>
      <c r="L17" s="70">
        <v>188969</v>
      </c>
      <c r="M17" s="71">
        <f t="shared" si="0"/>
        <v>520801</v>
      </c>
    </row>
    <row r="18" spans="1:13" s="64" customFormat="1" ht="15">
      <c r="A18" s="26" t="s">
        <v>16</v>
      </c>
      <c r="B18" s="96">
        <v>6383162</v>
      </c>
      <c r="C18" s="70">
        <v>6028206</v>
      </c>
      <c r="D18" s="71">
        <v>11914684</v>
      </c>
      <c r="E18" s="72">
        <v>810560</v>
      </c>
      <c r="F18" s="72">
        <v>7980354</v>
      </c>
      <c r="G18" s="71">
        <v>1406592</v>
      </c>
      <c r="H18" s="104">
        <v>23545961</v>
      </c>
      <c r="I18" s="72">
        <v>17735784</v>
      </c>
      <c r="J18" s="103">
        <v>2096867</v>
      </c>
      <c r="K18" s="71">
        <v>1322266</v>
      </c>
      <c r="L18" s="70">
        <v>4457339</v>
      </c>
      <c r="M18" s="71">
        <f t="shared" si="0"/>
        <v>83681775</v>
      </c>
    </row>
    <row r="19" spans="1:13" ht="15">
      <c r="A19" s="23" t="s">
        <v>13</v>
      </c>
      <c r="B19" s="70">
        <v>179942</v>
      </c>
      <c r="C19" s="70">
        <v>3125416</v>
      </c>
      <c r="D19" s="73">
        <v>6243871</v>
      </c>
      <c r="E19" s="72">
        <v>23770</v>
      </c>
      <c r="F19" s="72">
        <v>6435887</v>
      </c>
      <c r="G19" s="71">
        <v>658444</v>
      </c>
      <c r="H19" s="96">
        <v>10238503</v>
      </c>
      <c r="I19" s="72">
        <v>3750247</v>
      </c>
      <c r="J19" s="103">
        <v>101948</v>
      </c>
      <c r="K19" s="71">
        <v>733729</v>
      </c>
      <c r="L19" s="70">
        <v>419503</v>
      </c>
      <c r="M19" s="71">
        <f t="shared" si="0"/>
        <v>31911260</v>
      </c>
    </row>
    <row r="20" spans="1:13" ht="25.5">
      <c r="A20" s="27" t="s">
        <v>22</v>
      </c>
      <c r="B20" s="70">
        <v>0</v>
      </c>
      <c r="C20" s="70">
        <v>3114281</v>
      </c>
      <c r="D20" s="71">
        <v>6066678</v>
      </c>
      <c r="E20" s="71">
        <v>0</v>
      </c>
      <c r="F20" s="72">
        <v>6420778</v>
      </c>
      <c r="G20" s="71">
        <v>658019</v>
      </c>
      <c r="H20" s="96">
        <v>9528195</v>
      </c>
      <c r="I20" s="72">
        <v>3477753</v>
      </c>
      <c r="J20" s="103">
        <v>0</v>
      </c>
      <c r="K20" s="71">
        <v>124870</v>
      </c>
      <c r="L20" s="70">
        <v>0</v>
      </c>
      <c r="M20" s="71">
        <f t="shared" si="0"/>
        <v>29390574</v>
      </c>
    </row>
    <row r="21" spans="1:13" ht="15">
      <c r="A21" s="23" t="s">
        <v>14</v>
      </c>
      <c r="B21" s="70">
        <v>0</v>
      </c>
      <c r="C21" s="70">
        <v>43844</v>
      </c>
      <c r="D21" s="71">
        <v>0</v>
      </c>
      <c r="E21" s="71">
        <v>0</v>
      </c>
      <c r="F21" s="72">
        <v>0</v>
      </c>
      <c r="G21" s="71">
        <v>0</v>
      </c>
      <c r="H21" s="96">
        <v>0</v>
      </c>
      <c r="I21" s="72">
        <v>0</v>
      </c>
      <c r="J21" s="103">
        <v>61518</v>
      </c>
      <c r="K21" s="71">
        <v>0</v>
      </c>
      <c r="L21" s="70">
        <v>0</v>
      </c>
      <c r="M21" s="71">
        <f t="shared" si="0"/>
        <v>105362</v>
      </c>
    </row>
    <row r="22" spans="1:13" ht="15">
      <c r="A22" s="23" t="s">
        <v>4</v>
      </c>
      <c r="B22" s="70">
        <v>4995529</v>
      </c>
      <c r="C22" s="70">
        <v>2618191</v>
      </c>
      <c r="D22" s="73">
        <v>3371298</v>
      </c>
      <c r="E22" s="72">
        <v>567804</v>
      </c>
      <c r="F22" s="72">
        <v>1551837</v>
      </c>
      <c r="G22" s="71">
        <v>528639</v>
      </c>
      <c r="H22" s="104">
        <v>10094118</v>
      </c>
      <c r="I22" s="72">
        <v>11335619</v>
      </c>
      <c r="J22" s="103">
        <v>1610021</v>
      </c>
      <c r="K22" s="71">
        <v>527072</v>
      </c>
      <c r="L22" s="70">
        <v>3412762</v>
      </c>
      <c r="M22" s="71">
        <f t="shared" si="0"/>
        <v>40612890</v>
      </c>
    </row>
    <row r="23" spans="1:13" ht="15">
      <c r="A23" s="23" t="s">
        <v>37</v>
      </c>
      <c r="B23" s="70">
        <v>33465</v>
      </c>
      <c r="C23" s="71">
        <v>981317</v>
      </c>
      <c r="D23" s="73">
        <v>257998</v>
      </c>
      <c r="E23" s="72">
        <v>1801</v>
      </c>
      <c r="F23" s="72">
        <v>363156</v>
      </c>
      <c r="G23" s="71">
        <v>4228</v>
      </c>
      <c r="H23" s="104">
        <v>451275</v>
      </c>
      <c r="I23" s="72">
        <v>520602</v>
      </c>
      <c r="J23" s="103">
        <v>96988</v>
      </c>
      <c r="K23" s="71">
        <v>27107</v>
      </c>
      <c r="L23" s="70">
        <v>18848</v>
      </c>
      <c r="M23" s="71">
        <f t="shared" si="0"/>
        <v>2756785</v>
      </c>
    </row>
    <row r="24" spans="1:13" ht="15">
      <c r="A24" s="23" t="s">
        <v>38</v>
      </c>
      <c r="B24" s="70">
        <v>49879</v>
      </c>
      <c r="C24" s="71">
        <v>3042</v>
      </c>
      <c r="D24" s="73">
        <v>66247</v>
      </c>
      <c r="E24" s="72">
        <v>2225</v>
      </c>
      <c r="F24" s="72">
        <v>1274</v>
      </c>
      <c r="G24" s="71">
        <v>1404</v>
      </c>
      <c r="H24" s="104">
        <v>270585</v>
      </c>
      <c r="I24" s="72">
        <v>438978</v>
      </c>
      <c r="J24" s="103">
        <v>154316</v>
      </c>
      <c r="K24" s="71">
        <v>4533</v>
      </c>
      <c r="L24" s="70">
        <v>40808</v>
      </c>
      <c r="M24" s="71">
        <f t="shared" si="0"/>
        <v>1033291</v>
      </c>
    </row>
    <row r="25" spans="1:13" ht="15">
      <c r="A25" s="23" t="s">
        <v>39</v>
      </c>
      <c r="B25" s="96">
        <v>119757</v>
      </c>
      <c r="C25" s="71">
        <v>48187</v>
      </c>
      <c r="D25" s="73">
        <v>72205</v>
      </c>
      <c r="E25" s="72">
        <v>30734</v>
      </c>
      <c r="F25" s="72">
        <v>21107</v>
      </c>
      <c r="G25" s="71">
        <v>16969</v>
      </c>
      <c r="H25" s="104">
        <v>651910</v>
      </c>
      <c r="I25" s="72">
        <v>330629</v>
      </c>
      <c r="J25" s="103">
        <v>26045</v>
      </c>
      <c r="K25" s="71">
        <v>1658</v>
      </c>
      <c r="L25" s="70">
        <v>157426</v>
      </c>
      <c r="M25" s="71">
        <f t="shared" si="0"/>
        <v>1476627</v>
      </c>
    </row>
    <row r="26" spans="1:13" ht="15">
      <c r="A26" s="23" t="s">
        <v>40</v>
      </c>
      <c r="B26" s="96">
        <v>1157513</v>
      </c>
      <c r="C26" s="71">
        <v>971674</v>
      </c>
      <c r="D26" s="73">
        <v>1072659</v>
      </c>
      <c r="E26" s="72">
        <v>92038</v>
      </c>
      <c r="F26" s="72">
        <v>745733</v>
      </c>
      <c r="G26" s="71">
        <v>155752</v>
      </c>
      <c r="H26" s="104">
        <v>3183895</v>
      </c>
      <c r="I26" s="72">
        <v>2007569</v>
      </c>
      <c r="J26" s="103">
        <v>261710</v>
      </c>
      <c r="K26" s="71">
        <v>475174</v>
      </c>
      <c r="L26" s="70">
        <v>850225</v>
      </c>
      <c r="M26" s="71">
        <f t="shared" si="0"/>
        <v>10973942</v>
      </c>
    </row>
    <row r="27" spans="1:13" ht="15">
      <c r="A27" s="23" t="s">
        <v>41</v>
      </c>
      <c r="B27" s="96">
        <v>3634915</v>
      </c>
      <c r="C27" s="70">
        <v>613971</v>
      </c>
      <c r="D27" s="73">
        <v>1902189</v>
      </c>
      <c r="E27" s="72">
        <v>441006</v>
      </c>
      <c r="F27" s="72">
        <v>420567</v>
      </c>
      <c r="G27" s="71">
        <v>350286</v>
      </c>
      <c r="H27" s="104">
        <v>5536453</v>
      </c>
      <c r="I27" s="72">
        <v>8037841</v>
      </c>
      <c r="J27" s="107">
        <v>1070962</v>
      </c>
      <c r="K27" s="71">
        <v>18600</v>
      </c>
      <c r="L27" s="70">
        <v>2345455</v>
      </c>
      <c r="M27" s="71">
        <f t="shared" si="0"/>
        <v>24372245</v>
      </c>
    </row>
    <row r="28" spans="1:13" ht="15">
      <c r="A28" s="23" t="s">
        <v>15</v>
      </c>
      <c r="B28" s="96">
        <v>506651</v>
      </c>
      <c r="C28" s="70">
        <v>4141</v>
      </c>
      <c r="D28" s="71">
        <v>794861</v>
      </c>
      <c r="E28" s="72">
        <v>12238</v>
      </c>
      <c r="F28" s="72">
        <v>0</v>
      </c>
      <c r="G28" s="71">
        <v>0</v>
      </c>
      <c r="H28" s="96">
        <v>676580</v>
      </c>
      <c r="I28" s="72">
        <v>189725</v>
      </c>
      <c r="J28" s="103">
        <v>4174</v>
      </c>
      <c r="K28" s="71">
        <v>0</v>
      </c>
      <c r="L28" s="70">
        <v>18459</v>
      </c>
      <c r="M28" s="71">
        <f t="shared" si="0"/>
        <v>2206829</v>
      </c>
    </row>
    <row r="29" spans="1:13" s="64" customFormat="1" ht="15">
      <c r="A29" s="26" t="s">
        <v>17</v>
      </c>
      <c r="B29" s="96">
        <v>497267</v>
      </c>
      <c r="C29" s="70">
        <v>-430070</v>
      </c>
      <c r="D29" s="71">
        <v>802049</v>
      </c>
      <c r="E29" s="72">
        <v>94716</v>
      </c>
      <c r="F29" s="72">
        <v>0</v>
      </c>
      <c r="G29" s="71">
        <v>180023</v>
      </c>
      <c r="H29" s="96">
        <v>1456323</v>
      </c>
      <c r="I29" s="72">
        <v>1775180</v>
      </c>
      <c r="J29" s="103">
        <v>252155</v>
      </c>
      <c r="K29" s="71">
        <v>9317</v>
      </c>
      <c r="L29" s="70">
        <v>395088</v>
      </c>
      <c r="M29" s="71">
        <f t="shared" si="0"/>
        <v>5032048</v>
      </c>
    </row>
    <row r="30" spans="1:13" ht="15">
      <c r="A30" s="23" t="s">
        <v>19</v>
      </c>
      <c r="B30" s="96">
        <v>411923</v>
      </c>
      <c r="C30" s="70">
        <v>0</v>
      </c>
      <c r="D30" s="71">
        <v>656665</v>
      </c>
      <c r="E30" s="72">
        <v>68875</v>
      </c>
      <c r="F30" s="72">
        <v>0</v>
      </c>
      <c r="G30" s="71">
        <v>286207</v>
      </c>
      <c r="H30" s="96">
        <v>1034575</v>
      </c>
      <c r="I30" s="72">
        <v>1640080</v>
      </c>
      <c r="J30" s="103">
        <v>180358</v>
      </c>
      <c r="K30" s="71">
        <v>0</v>
      </c>
      <c r="L30" s="70">
        <v>245824</v>
      </c>
      <c r="M30" s="71">
        <f t="shared" si="0"/>
        <v>4524507</v>
      </c>
    </row>
    <row r="31" spans="1:13" s="64" customFormat="1" ht="15">
      <c r="A31" s="26" t="s">
        <v>18</v>
      </c>
      <c r="B31" s="96">
        <v>6383162</v>
      </c>
      <c r="C31" s="70">
        <v>6028206</v>
      </c>
      <c r="D31" s="71">
        <v>11914684</v>
      </c>
      <c r="E31" s="72">
        <v>810560</v>
      </c>
      <c r="F31" s="72">
        <v>7980354</v>
      </c>
      <c r="G31" s="71">
        <v>1406592</v>
      </c>
      <c r="H31" s="104">
        <v>23545961</v>
      </c>
      <c r="I31" s="72">
        <v>17735784</v>
      </c>
      <c r="J31" s="103">
        <v>2096867</v>
      </c>
      <c r="K31" s="71">
        <v>1322266</v>
      </c>
      <c r="L31" s="70">
        <v>4457339</v>
      </c>
      <c r="M31" s="71">
        <f t="shared" si="0"/>
        <v>83681775</v>
      </c>
    </row>
    <row r="32" spans="2:13" ht="15">
      <c r="B32" s="74"/>
      <c r="C32" s="75"/>
      <c r="D32" s="75"/>
      <c r="E32" s="75"/>
      <c r="F32" s="75"/>
      <c r="G32" s="75"/>
      <c r="H32" s="75"/>
      <c r="I32" s="75"/>
      <c r="J32" s="75"/>
      <c r="K32" s="102"/>
      <c r="L32" s="75"/>
      <c r="M32" s="39"/>
    </row>
    <row r="33" spans="1:13" ht="15">
      <c r="A33" s="23" t="s">
        <v>20</v>
      </c>
      <c r="B33" s="96">
        <v>84430</v>
      </c>
      <c r="C33" s="70">
        <v>49143</v>
      </c>
      <c r="D33" s="71">
        <v>695405</v>
      </c>
      <c r="E33" s="71">
        <v>1427</v>
      </c>
      <c r="F33" s="71">
        <v>102098</v>
      </c>
      <c r="G33" s="71">
        <v>9447</v>
      </c>
      <c r="H33" s="96">
        <v>534919</v>
      </c>
      <c r="I33" s="72">
        <v>160656</v>
      </c>
      <c r="J33" s="103">
        <v>44425</v>
      </c>
      <c r="K33" s="71">
        <v>162598</v>
      </c>
      <c r="L33" s="71">
        <v>71729</v>
      </c>
      <c r="M33" s="71">
        <f>B33+C33+D33+E33+F33+G33+H33+I33+J33+K33+L33</f>
        <v>1916277</v>
      </c>
    </row>
    <row r="34" spans="1:13" ht="15">
      <c r="A34" s="28" t="s">
        <v>121</v>
      </c>
      <c r="B34" s="96">
        <v>1622</v>
      </c>
      <c r="C34" s="70">
        <v>16528</v>
      </c>
      <c r="D34" s="71">
        <v>1890</v>
      </c>
      <c r="E34" s="96">
        <v>0</v>
      </c>
      <c r="F34" s="70">
        <v>42487</v>
      </c>
      <c r="G34" s="109">
        <v>484</v>
      </c>
      <c r="H34" s="96">
        <v>72790</v>
      </c>
      <c r="I34" s="72">
        <v>14786</v>
      </c>
      <c r="J34" s="110">
        <v>2919</v>
      </c>
      <c r="K34" s="71">
        <v>7898</v>
      </c>
      <c r="L34" s="71">
        <v>1340</v>
      </c>
      <c r="M34" s="71">
        <f>B34+C34+D34+E34+F34+G34+H34+I34+J34+K34+L34</f>
        <v>162744</v>
      </c>
    </row>
    <row r="35" spans="2:13" ht="14.25">
      <c r="B35" s="59"/>
      <c r="C35" s="59"/>
      <c r="D35" s="59"/>
      <c r="E35" s="59"/>
      <c r="F35" s="59"/>
      <c r="G35" s="59"/>
      <c r="H35" s="59"/>
      <c r="I35" s="62"/>
      <c r="J35" s="59"/>
      <c r="K35" s="67"/>
      <c r="L35" s="59"/>
      <c r="M35" s="68"/>
    </row>
    <row r="36" spans="1:13" ht="25.5" customHeight="1">
      <c r="A36" s="115" t="s">
        <v>35</v>
      </c>
      <c r="B36" s="116"/>
      <c r="C36" s="116"/>
      <c r="D36" s="116"/>
      <c r="E36" s="116"/>
      <c r="F36" s="116"/>
      <c r="G36" s="116"/>
      <c r="H36" s="116"/>
      <c r="I36" s="116"/>
      <c r="J36" s="116"/>
      <c r="K36" s="116"/>
      <c r="L36" s="117"/>
      <c r="M36" s="101"/>
    </row>
    <row r="37" spans="1:13" ht="15">
      <c r="A37" s="29" t="s">
        <v>25</v>
      </c>
      <c r="B37" s="69">
        <v>484030</v>
      </c>
      <c r="C37" s="76">
        <v>244963</v>
      </c>
      <c r="D37" s="77">
        <v>723817</v>
      </c>
      <c r="E37" s="78">
        <v>15296</v>
      </c>
      <c r="F37" s="78">
        <v>129967</v>
      </c>
      <c r="G37" s="77">
        <v>44045.78009</v>
      </c>
      <c r="H37" s="111">
        <v>1923093</v>
      </c>
      <c r="I37" s="78">
        <v>3027520</v>
      </c>
      <c r="J37" s="79">
        <v>93558</v>
      </c>
      <c r="K37" s="77">
        <v>3405</v>
      </c>
      <c r="L37" s="76">
        <v>157302</v>
      </c>
      <c r="M37" s="77">
        <f>B37+C37+D37+E37+F38</f>
        <v>1982490</v>
      </c>
    </row>
    <row r="38" spans="1:13" ht="15">
      <c r="A38" s="29" t="s">
        <v>62</v>
      </c>
      <c r="B38" s="69">
        <v>763102</v>
      </c>
      <c r="C38" s="76">
        <v>608212</v>
      </c>
      <c r="D38" s="80">
        <v>1160454</v>
      </c>
      <c r="E38" s="78">
        <v>50749</v>
      </c>
      <c r="F38" s="78">
        <v>514384</v>
      </c>
      <c r="G38" s="77">
        <v>98059.78067</v>
      </c>
      <c r="H38" s="111">
        <v>2613025</v>
      </c>
      <c r="I38" s="78">
        <v>1906854</v>
      </c>
      <c r="J38" s="79">
        <v>158905</v>
      </c>
      <c r="K38" s="77">
        <v>100926</v>
      </c>
      <c r="L38" s="76">
        <v>344984</v>
      </c>
      <c r="M38" s="77">
        <f>B38+C38+D38+E38+F39</f>
        <v>2582517</v>
      </c>
    </row>
    <row r="39" spans="1:13" ht="25.5" customHeight="1">
      <c r="A39" s="115" t="s">
        <v>36</v>
      </c>
      <c r="B39" s="116"/>
      <c r="C39" s="116"/>
      <c r="D39" s="116"/>
      <c r="E39" s="116"/>
      <c r="F39" s="116"/>
      <c r="G39" s="116"/>
      <c r="H39" s="116"/>
      <c r="I39" s="116"/>
      <c r="J39" s="116"/>
      <c r="K39" s="116"/>
      <c r="L39" s="117"/>
      <c r="M39" s="101"/>
    </row>
    <row r="40" spans="1:13" ht="15">
      <c r="A40" s="29" t="s">
        <v>25</v>
      </c>
      <c r="B40" s="69">
        <v>3150885</v>
      </c>
      <c r="C40" s="76">
        <v>369008</v>
      </c>
      <c r="D40" s="77">
        <v>1178372</v>
      </c>
      <c r="E40" s="78">
        <v>425710</v>
      </c>
      <c r="F40" s="78">
        <v>290600</v>
      </c>
      <c r="G40" s="77">
        <v>306240.13875</v>
      </c>
      <c r="H40" s="111">
        <v>3613360</v>
      </c>
      <c r="I40" s="81">
        <v>5010321</v>
      </c>
      <c r="J40" s="79">
        <v>977404</v>
      </c>
      <c r="K40" s="77">
        <v>15195</v>
      </c>
      <c r="L40" s="76">
        <v>2188153</v>
      </c>
      <c r="M40" s="77">
        <f>B40+C40+D40+E40+F40+G40+H40+I40+J40+K40+L40</f>
        <v>17525248.13875</v>
      </c>
    </row>
    <row r="41" spans="1:13" ht="15">
      <c r="A41" s="30" t="s">
        <v>62</v>
      </c>
      <c r="B41" s="69">
        <v>477465</v>
      </c>
      <c r="C41" s="77">
        <v>1347821</v>
      </c>
      <c r="D41" s="82">
        <v>219227</v>
      </c>
      <c r="E41" s="78">
        <v>44970</v>
      </c>
      <c r="F41" s="78">
        <v>595779</v>
      </c>
      <c r="G41" s="77">
        <v>44611.52889</v>
      </c>
      <c r="H41" s="69">
        <v>1189490</v>
      </c>
      <c r="I41" s="81">
        <v>695679</v>
      </c>
      <c r="J41" s="79">
        <v>327305</v>
      </c>
      <c r="K41" s="83">
        <v>405888</v>
      </c>
      <c r="L41" s="76">
        <v>561961</v>
      </c>
      <c r="M41" s="77">
        <f>B41+C41+D41+E41+F41+G41+H41+I41+J41+K41+L41</f>
        <v>5910196.528890001</v>
      </c>
    </row>
    <row r="42" spans="1:13" ht="15">
      <c r="A42" s="31"/>
      <c r="B42" s="84"/>
      <c r="C42" s="84"/>
      <c r="D42" s="84"/>
      <c r="E42" s="85"/>
      <c r="F42" s="84"/>
      <c r="G42" s="80"/>
      <c r="H42" s="85"/>
      <c r="I42" s="86"/>
      <c r="J42" s="80"/>
      <c r="K42" s="87"/>
      <c r="L42" s="85"/>
      <c r="M42" s="85"/>
    </row>
    <row r="43" spans="1:13" ht="29.25" customHeight="1">
      <c r="A43" s="17" t="s">
        <v>63</v>
      </c>
      <c r="B43" s="69">
        <v>290</v>
      </c>
      <c r="C43" s="77">
        <v>0</v>
      </c>
      <c r="D43" s="88">
        <v>17223</v>
      </c>
      <c r="E43" s="78">
        <v>346</v>
      </c>
      <c r="F43" s="77">
        <v>0</v>
      </c>
      <c r="G43" s="77">
        <v>18712.690440000002</v>
      </c>
      <c r="H43" s="111">
        <v>103240</v>
      </c>
      <c r="I43" s="78">
        <v>364616</v>
      </c>
      <c r="J43" s="108">
        <v>26804</v>
      </c>
      <c r="K43" s="77">
        <v>0</v>
      </c>
      <c r="L43" s="76">
        <v>2936</v>
      </c>
      <c r="M43" s="77">
        <f>B43+C43+D43+E43+F43+G43+H43+I43+J43+K43+L43</f>
        <v>534167.69044</v>
      </c>
    </row>
    <row r="44" spans="1:13" ht="14.25">
      <c r="A44" s="32"/>
      <c r="B44" s="61"/>
      <c r="C44" s="61"/>
      <c r="D44" s="61"/>
      <c r="E44" s="61"/>
      <c r="F44" s="61"/>
      <c r="G44" s="61"/>
      <c r="H44" s="61"/>
      <c r="I44" s="62"/>
      <c r="J44" s="61"/>
      <c r="K44" s="61"/>
      <c r="L44" s="61"/>
      <c r="M44" s="68"/>
    </row>
    <row r="45" spans="2:13" ht="14.25">
      <c r="B45" s="59"/>
      <c r="C45" s="59"/>
      <c r="D45" s="59"/>
      <c r="E45" s="59"/>
      <c r="F45" s="59"/>
      <c r="G45" s="59"/>
      <c r="H45" s="59"/>
      <c r="I45" s="62"/>
      <c r="J45" s="59"/>
      <c r="K45" s="59"/>
      <c r="L45" s="59"/>
      <c r="M45" s="68"/>
    </row>
    <row r="46" spans="1:13" ht="24.75" customHeight="1">
      <c r="A46" s="121" t="s">
        <v>42</v>
      </c>
      <c r="B46" s="122"/>
      <c r="C46" s="122"/>
      <c r="D46" s="122"/>
      <c r="E46" s="122"/>
      <c r="F46" s="122"/>
      <c r="G46" s="122"/>
      <c r="H46" s="122"/>
      <c r="I46" s="122"/>
      <c r="J46" s="122"/>
      <c r="K46" s="122"/>
      <c r="L46" s="123"/>
      <c r="M46" s="101"/>
    </row>
    <row r="47" spans="1:13" ht="15">
      <c r="A47" s="4" t="s">
        <v>0</v>
      </c>
      <c r="B47" s="69">
        <v>145983</v>
      </c>
      <c r="C47" s="76">
        <v>2515972.26788</v>
      </c>
      <c r="D47" s="77">
        <v>3156121</v>
      </c>
      <c r="E47" s="76">
        <v>13296</v>
      </c>
      <c r="F47" s="76">
        <v>2097858</v>
      </c>
      <c r="G47" s="77">
        <v>453121.34462</v>
      </c>
      <c r="H47" s="112">
        <v>5767011</v>
      </c>
      <c r="I47" s="77">
        <v>5399056.39587</v>
      </c>
      <c r="J47" s="89">
        <v>119414</v>
      </c>
      <c r="K47" s="77">
        <v>11062</v>
      </c>
      <c r="L47" s="76">
        <v>40376</v>
      </c>
      <c r="M47" s="77">
        <f>B47+C47+D47+E47+F47+G47+H47+I47+J47+K47+L47</f>
        <v>19719271.00837</v>
      </c>
    </row>
    <row r="48" spans="1:13" ht="15">
      <c r="A48" s="4" t="s">
        <v>43</v>
      </c>
      <c r="B48" s="69">
        <v>139234</v>
      </c>
      <c r="C48" s="76">
        <v>17751.20941</v>
      </c>
      <c r="D48" s="77">
        <v>406949</v>
      </c>
      <c r="E48" s="76">
        <v>3989</v>
      </c>
      <c r="F48" s="76">
        <v>11626</v>
      </c>
      <c r="G48" s="77">
        <v>29947.13101</v>
      </c>
      <c r="H48" s="112">
        <v>402866</v>
      </c>
      <c r="I48" s="77">
        <v>708550.48328</v>
      </c>
      <c r="J48" s="89">
        <v>30841</v>
      </c>
      <c r="K48" s="77">
        <v>3554</v>
      </c>
      <c r="L48" s="76">
        <v>51122</v>
      </c>
      <c r="M48" s="77">
        <f>B48+C48+D48+E48+F48+G48+H48+I48+J48+K48+L48</f>
        <v>1806429.8237</v>
      </c>
    </row>
    <row r="49" spans="1:13" ht="15">
      <c r="A49" s="4" t="s">
        <v>24</v>
      </c>
      <c r="B49" s="69">
        <v>284067</v>
      </c>
      <c r="C49" s="76">
        <v>17470.204670000003</v>
      </c>
      <c r="D49" s="77">
        <v>13603</v>
      </c>
      <c r="E49" s="76">
        <v>69</v>
      </c>
      <c r="F49" s="76">
        <v>12626</v>
      </c>
      <c r="G49" s="77">
        <v>45152.29189</v>
      </c>
      <c r="H49" s="69">
        <v>105474</v>
      </c>
      <c r="I49" s="77">
        <v>189220.66971</v>
      </c>
      <c r="J49" s="89">
        <v>6385</v>
      </c>
      <c r="K49" s="77">
        <v>481</v>
      </c>
      <c r="L49" s="76">
        <v>1599</v>
      </c>
      <c r="M49" s="77">
        <f>B49+C49+D49+E49+F49+G49+H49+I49+J49+K49+L49</f>
        <v>676147.1662699999</v>
      </c>
    </row>
    <row r="50" spans="1:13" ht="15">
      <c r="A50" s="4" t="s">
        <v>44</v>
      </c>
      <c r="B50" s="69">
        <v>251800</v>
      </c>
      <c r="C50" s="76">
        <v>162195.75479999997</v>
      </c>
      <c r="D50" s="77">
        <v>1223484</v>
      </c>
      <c r="E50" s="76">
        <v>74366</v>
      </c>
      <c r="F50" s="76">
        <v>533935</v>
      </c>
      <c r="G50" s="77">
        <f>694086.2884-G47-G48-G49</f>
        <v>165865.52087999997</v>
      </c>
      <c r="H50" s="112">
        <v>1720078</v>
      </c>
      <c r="I50" s="77">
        <v>755448.531850001</v>
      </c>
      <c r="J50" s="89">
        <v>51965</v>
      </c>
      <c r="K50" s="77">
        <v>2619</v>
      </c>
      <c r="L50" s="76">
        <v>68925</v>
      </c>
      <c r="M50" s="77">
        <f>B50+C50+D50+E50+F50+G50+H50+I50+J50+K50+L50</f>
        <v>5010681.807530001</v>
      </c>
    </row>
    <row r="51" spans="1:13" ht="14.25">
      <c r="A51" s="33"/>
      <c r="B51" s="59"/>
      <c r="C51" s="59"/>
      <c r="D51" s="59"/>
      <c r="E51" s="59"/>
      <c r="F51" s="59"/>
      <c r="G51" s="59"/>
      <c r="H51" s="59"/>
      <c r="I51" s="62"/>
      <c r="J51" s="59"/>
      <c r="K51" s="59"/>
      <c r="L51" s="59"/>
      <c r="M51" s="68"/>
    </row>
    <row r="52" spans="1:13" ht="24.75" customHeight="1">
      <c r="A52" s="121" t="s">
        <v>45</v>
      </c>
      <c r="B52" s="122"/>
      <c r="C52" s="122"/>
      <c r="D52" s="122"/>
      <c r="E52" s="122"/>
      <c r="F52" s="122"/>
      <c r="G52" s="122"/>
      <c r="H52" s="122"/>
      <c r="I52" s="122"/>
      <c r="J52" s="122"/>
      <c r="K52" s="122"/>
      <c r="L52" s="123"/>
      <c r="M52" s="101"/>
    </row>
    <row r="53" spans="1:13" ht="15">
      <c r="A53" s="4" t="s">
        <v>1</v>
      </c>
      <c r="B53" s="69">
        <v>1919282</v>
      </c>
      <c r="C53" s="76">
        <v>1867380.27999</v>
      </c>
      <c r="D53" s="77">
        <v>5708836</v>
      </c>
      <c r="E53" s="76">
        <v>370101</v>
      </c>
      <c r="F53" s="76">
        <v>4154886</v>
      </c>
      <c r="G53" s="77">
        <f>535113.7446+277.45516</f>
        <v>535391.19976</v>
      </c>
      <c r="H53" s="111">
        <v>10592588</v>
      </c>
      <c r="I53" s="77">
        <v>6269690.606399998</v>
      </c>
      <c r="J53" s="90">
        <v>1182777</v>
      </c>
      <c r="K53" s="77">
        <v>939117</v>
      </c>
      <c r="L53" s="77">
        <v>1759178</v>
      </c>
      <c r="M53" s="77">
        <f>B53+C53+D53+E53+F53+G53+H53+I53+J53+K53+L53</f>
        <v>35299227.08615</v>
      </c>
    </row>
    <row r="54" spans="1:13" ht="14.25">
      <c r="A54" s="33"/>
      <c r="B54" s="59"/>
      <c r="C54" s="59"/>
      <c r="D54" s="59"/>
      <c r="E54" s="59"/>
      <c r="F54" s="59"/>
      <c r="G54" s="59"/>
      <c r="H54" s="59"/>
      <c r="I54" s="62"/>
      <c r="J54" s="59"/>
      <c r="K54" s="59"/>
      <c r="L54" s="59"/>
      <c r="M54" s="68"/>
    </row>
    <row r="55" spans="1:13" ht="39.75" customHeight="1">
      <c r="A55" s="121" t="s">
        <v>46</v>
      </c>
      <c r="B55" s="122"/>
      <c r="C55" s="122"/>
      <c r="D55" s="122"/>
      <c r="E55" s="122"/>
      <c r="F55" s="122"/>
      <c r="G55" s="122"/>
      <c r="H55" s="122"/>
      <c r="I55" s="122"/>
      <c r="J55" s="122"/>
      <c r="K55" s="122"/>
      <c r="L55" s="123"/>
      <c r="M55" s="101"/>
    </row>
    <row r="56" spans="1:13" ht="15">
      <c r="A56" s="4" t="s">
        <v>0</v>
      </c>
      <c r="B56" s="69">
        <v>573</v>
      </c>
      <c r="C56" s="76">
        <v>3518.145559999998</v>
      </c>
      <c r="D56" s="91">
        <v>9183</v>
      </c>
      <c r="E56" s="77">
        <v>0</v>
      </c>
      <c r="F56" s="76">
        <v>21348</v>
      </c>
      <c r="G56" s="77">
        <v>0</v>
      </c>
      <c r="H56" s="112">
        <v>13765</v>
      </c>
      <c r="I56" s="77">
        <v>10848.294340000006</v>
      </c>
      <c r="J56" s="79">
        <v>515</v>
      </c>
      <c r="K56" s="77">
        <v>0</v>
      </c>
      <c r="L56" s="76">
        <v>0</v>
      </c>
      <c r="M56" s="77">
        <f>B56+C56+D56+E56+F56+G56+H56+I56+J56+K56+L56</f>
        <v>59750.439900000005</v>
      </c>
    </row>
    <row r="57" spans="1:13" ht="15">
      <c r="A57" s="4" t="s">
        <v>43</v>
      </c>
      <c r="B57" s="69">
        <v>672</v>
      </c>
      <c r="C57" s="76">
        <v>326.77607</v>
      </c>
      <c r="D57" s="91">
        <v>2063</v>
      </c>
      <c r="E57" s="77">
        <v>14</v>
      </c>
      <c r="F57" s="76">
        <v>105</v>
      </c>
      <c r="G57" s="77">
        <v>0</v>
      </c>
      <c r="H57" s="112">
        <v>1307</v>
      </c>
      <c r="I57" s="77">
        <v>8560.47993</v>
      </c>
      <c r="J57" s="92">
        <v>10</v>
      </c>
      <c r="K57" s="77">
        <v>0</v>
      </c>
      <c r="L57" s="76">
        <v>10</v>
      </c>
      <c r="M57" s="77">
        <f>B57+C57+D57+E57+F57+G57+H57+I57+J57+K57+L57</f>
        <v>13068.256</v>
      </c>
    </row>
    <row r="58" spans="1:13" ht="15">
      <c r="A58" s="4" t="s">
        <v>24</v>
      </c>
      <c r="B58" s="69">
        <v>1635</v>
      </c>
      <c r="C58" s="76">
        <v>19.5</v>
      </c>
      <c r="D58" s="91">
        <v>273</v>
      </c>
      <c r="E58" s="77">
        <v>0</v>
      </c>
      <c r="F58" s="76">
        <v>70</v>
      </c>
      <c r="G58" s="77">
        <v>0</v>
      </c>
      <c r="H58" s="112">
        <v>1690</v>
      </c>
      <c r="I58" s="77">
        <v>8208.078</v>
      </c>
      <c r="J58" s="79">
        <v>402</v>
      </c>
      <c r="K58" s="77">
        <v>0</v>
      </c>
      <c r="L58" s="76">
        <v>11</v>
      </c>
      <c r="M58" s="77">
        <f>B58+C58+D58+E58+F58+G58+H58+I58+J58+K58+L58</f>
        <v>12308.578</v>
      </c>
    </row>
    <row r="59" spans="1:13" ht="15">
      <c r="A59" s="4" t="s">
        <v>44</v>
      </c>
      <c r="B59" s="69">
        <v>10948</v>
      </c>
      <c r="C59" s="76">
        <v>1509.40254</v>
      </c>
      <c r="D59" s="91">
        <v>531</v>
      </c>
      <c r="E59" s="77">
        <v>114</v>
      </c>
      <c r="F59" s="76">
        <v>1659</v>
      </c>
      <c r="G59" s="77">
        <v>0</v>
      </c>
      <c r="H59" s="112">
        <v>1705</v>
      </c>
      <c r="I59" s="77">
        <v>371.01297</v>
      </c>
      <c r="J59" s="79">
        <v>140</v>
      </c>
      <c r="K59" s="77">
        <v>0</v>
      </c>
      <c r="L59" s="76">
        <v>98</v>
      </c>
      <c r="M59" s="77">
        <f>B59+C59+D59+E59+F59+G59+H59+I59+J59+K59+L59</f>
        <v>17075.41551</v>
      </c>
    </row>
    <row r="60" spans="1:13" ht="15">
      <c r="A60" s="33"/>
      <c r="B60" s="85"/>
      <c r="C60" s="85"/>
      <c r="D60" s="85"/>
      <c r="E60" s="85"/>
      <c r="F60" s="85"/>
      <c r="G60" s="85"/>
      <c r="H60" s="85"/>
      <c r="I60" s="86"/>
      <c r="J60" s="85"/>
      <c r="K60" s="85"/>
      <c r="L60" s="85"/>
      <c r="M60" s="113"/>
    </row>
    <row r="61" spans="1:13" ht="12.75" customHeight="1">
      <c r="A61" s="118" t="s">
        <v>47</v>
      </c>
      <c r="B61" s="119"/>
      <c r="C61" s="119"/>
      <c r="D61" s="119"/>
      <c r="E61" s="119"/>
      <c r="F61" s="119"/>
      <c r="G61" s="119"/>
      <c r="H61" s="119"/>
      <c r="I61" s="119"/>
      <c r="J61" s="119"/>
      <c r="K61" s="119"/>
      <c r="L61" s="120"/>
      <c r="M61" s="101"/>
    </row>
    <row r="62" spans="1:13" ht="18">
      <c r="A62" s="98" t="s">
        <v>129</v>
      </c>
      <c r="B62" s="93">
        <v>9483</v>
      </c>
      <c r="C62" s="94">
        <v>6490.1552</v>
      </c>
      <c r="D62" s="95">
        <v>722536</v>
      </c>
      <c r="E62" s="95">
        <v>0</v>
      </c>
      <c r="F62" s="71">
        <v>0</v>
      </c>
      <c r="G62" s="71">
        <v>0</v>
      </c>
      <c r="H62" s="95">
        <v>589430</v>
      </c>
      <c r="I62" s="71">
        <v>58599.861325367994</v>
      </c>
      <c r="J62" s="71">
        <v>0</v>
      </c>
      <c r="K62" s="71">
        <v>0</v>
      </c>
      <c r="L62" s="94">
        <v>0</v>
      </c>
      <c r="M62" s="71">
        <f>B62+C62+D62+E62+F62+G62+H62+I62+J62+K62+L62</f>
        <v>1386539.016525368</v>
      </c>
    </row>
    <row r="63" spans="1:13" ht="18">
      <c r="A63" s="99" t="s">
        <v>130</v>
      </c>
      <c r="B63" s="96">
        <v>2122</v>
      </c>
      <c r="C63" s="70">
        <v>51.792</v>
      </c>
      <c r="D63" s="71">
        <v>19279</v>
      </c>
      <c r="E63" s="71">
        <v>0</v>
      </c>
      <c r="F63" s="71">
        <v>0</v>
      </c>
      <c r="G63" s="71">
        <v>0</v>
      </c>
      <c r="H63" s="95">
        <v>43896</v>
      </c>
      <c r="I63" s="71">
        <v>378.7380246320026</v>
      </c>
      <c r="J63" s="71">
        <v>0</v>
      </c>
      <c r="K63" s="71">
        <v>0</v>
      </c>
      <c r="L63" s="70">
        <v>0</v>
      </c>
      <c r="M63" s="71">
        <f aca="true" t="shared" si="1" ref="M63:M68">B63+C63+D63+E63+F63+G63+H63+I63+J63+K63+L63</f>
        <v>65727.530024632</v>
      </c>
    </row>
    <row r="64" spans="1:13" ht="18">
      <c r="A64" s="100" t="s">
        <v>131</v>
      </c>
      <c r="B64" s="96">
        <v>0</v>
      </c>
      <c r="C64" s="105">
        <v>0</v>
      </c>
      <c r="D64" s="71">
        <v>0</v>
      </c>
      <c r="E64" s="71">
        <v>0</v>
      </c>
      <c r="F64" s="71">
        <v>0</v>
      </c>
      <c r="G64" s="71">
        <v>0</v>
      </c>
      <c r="H64" s="95">
        <v>3149</v>
      </c>
      <c r="I64" s="97">
        <v>0</v>
      </c>
      <c r="J64" s="71">
        <v>0</v>
      </c>
      <c r="K64" s="71">
        <v>0</v>
      </c>
      <c r="L64" s="70">
        <v>0</v>
      </c>
      <c r="M64" s="71">
        <f t="shared" si="1"/>
        <v>3149</v>
      </c>
    </row>
    <row r="65" spans="1:13" ht="12.75" customHeight="1">
      <c r="A65" s="115" t="s">
        <v>134</v>
      </c>
      <c r="B65" s="116"/>
      <c r="C65" s="116"/>
      <c r="D65" s="116"/>
      <c r="E65" s="116"/>
      <c r="F65" s="116"/>
      <c r="G65" s="116"/>
      <c r="H65" s="116"/>
      <c r="I65" s="116"/>
      <c r="J65" s="116"/>
      <c r="K65" s="116"/>
      <c r="L65" s="117"/>
      <c r="M65" s="71"/>
    </row>
    <row r="66" spans="1:13" ht="15">
      <c r="A66" s="27" t="s">
        <v>50</v>
      </c>
      <c r="B66" s="77">
        <v>0</v>
      </c>
      <c r="C66" s="77">
        <v>0</v>
      </c>
      <c r="D66" s="83">
        <v>0</v>
      </c>
      <c r="E66" s="83">
        <v>0</v>
      </c>
      <c r="F66" s="77">
        <v>0</v>
      </c>
      <c r="G66" s="77">
        <v>0</v>
      </c>
      <c r="H66" s="83">
        <v>0</v>
      </c>
      <c r="I66" s="76">
        <v>2877.3333333333335</v>
      </c>
      <c r="J66" s="77">
        <v>0</v>
      </c>
      <c r="K66" s="77">
        <v>0</v>
      </c>
      <c r="L66" s="114">
        <v>0</v>
      </c>
      <c r="M66" s="77">
        <f t="shared" si="1"/>
        <v>2877.3333333333335</v>
      </c>
    </row>
    <row r="67" spans="1:13" ht="15">
      <c r="A67" s="4" t="s">
        <v>48</v>
      </c>
      <c r="B67" s="77">
        <v>0</v>
      </c>
      <c r="C67" s="77">
        <v>0</v>
      </c>
      <c r="D67" s="77">
        <v>0</v>
      </c>
      <c r="E67" s="77">
        <v>0</v>
      </c>
      <c r="F67" s="77">
        <v>0</v>
      </c>
      <c r="G67" s="77">
        <v>0</v>
      </c>
      <c r="H67" s="83">
        <v>0</v>
      </c>
      <c r="I67" s="76">
        <v>0</v>
      </c>
      <c r="J67" s="77">
        <v>0</v>
      </c>
      <c r="K67" s="77">
        <v>0</v>
      </c>
      <c r="L67" s="76">
        <v>0</v>
      </c>
      <c r="M67" s="77">
        <f t="shared" si="1"/>
        <v>0</v>
      </c>
    </row>
    <row r="68" spans="1:13" ht="15">
      <c r="A68" s="34" t="s">
        <v>49</v>
      </c>
      <c r="B68" s="77">
        <v>0</v>
      </c>
      <c r="C68" s="77">
        <v>0</v>
      </c>
      <c r="D68" s="77">
        <v>0</v>
      </c>
      <c r="E68" s="77">
        <v>0</v>
      </c>
      <c r="F68" s="77">
        <v>0</v>
      </c>
      <c r="G68" s="77">
        <v>0</v>
      </c>
      <c r="H68" s="77">
        <v>0</v>
      </c>
      <c r="I68" s="76">
        <v>0</v>
      </c>
      <c r="J68" s="77">
        <v>0</v>
      </c>
      <c r="K68" s="77">
        <v>0</v>
      </c>
      <c r="L68" s="76">
        <v>0</v>
      </c>
      <c r="M68" s="77">
        <f t="shared" si="1"/>
        <v>0</v>
      </c>
    </row>
    <row r="69" spans="1:4" ht="15">
      <c r="A69" s="35"/>
      <c r="B69" s="40"/>
      <c r="C69" s="40"/>
      <c r="D69" s="40"/>
    </row>
    <row r="70" spans="1:4" ht="15">
      <c r="A70" s="36"/>
      <c r="B70" s="40"/>
      <c r="C70" s="40"/>
      <c r="D70" s="40"/>
    </row>
    <row r="71" spans="1:4" ht="15">
      <c r="A71" s="37" t="s">
        <v>2</v>
      </c>
      <c r="B71" s="40"/>
      <c r="C71" s="40"/>
      <c r="D71" s="40"/>
    </row>
    <row r="72" spans="1:4" ht="39.75">
      <c r="A72" s="38" t="s">
        <v>59</v>
      </c>
      <c r="B72" s="40"/>
      <c r="C72" s="40"/>
      <c r="D72" s="40"/>
    </row>
    <row r="73" spans="1:4" ht="25.5" customHeight="1">
      <c r="A73" s="12" t="s">
        <v>51</v>
      </c>
      <c r="B73" s="12"/>
      <c r="C73" s="12"/>
      <c r="D73" s="12"/>
    </row>
    <row r="74" spans="1:4" ht="18.75" customHeight="1">
      <c r="A74" s="12" t="s">
        <v>52</v>
      </c>
      <c r="B74" s="12"/>
      <c r="C74" s="12"/>
      <c r="D74" s="12"/>
    </row>
    <row r="75" spans="1:4" ht="25.5" customHeight="1">
      <c r="A75" s="12" t="s">
        <v>53</v>
      </c>
      <c r="B75" s="12"/>
      <c r="C75" s="12"/>
      <c r="D75" s="12"/>
    </row>
    <row r="76" spans="1:4" ht="28.5" customHeight="1">
      <c r="A76" s="12" t="s">
        <v>54</v>
      </c>
      <c r="B76" s="48"/>
      <c r="C76" s="48"/>
      <c r="D76" s="48"/>
    </row>
    <row r="77" spans="1:4" ht="12.75" customHeight="1">
      <c r="A77" s="12"/>
      <c r="B77" s="45"/>
      <c r="C77" s="45"/>
      <c r="D77" s="45"/>
    </row>
    <row r="78" spans="1:4" ht="51.75" customHeight="1">
      <c r="A78" s="38" t="s">
        <v>55</v>
      </c>
      <c r="B78" s="49"/>
      <c r="C78" s="49"/>
      <c r="D78" s="49"/>
    </row>
    <row r="79" spans="1:4" ht="12.75" customHeight="1">
      <c r="A79" s="38"/>
      <c r="B79" s="46"/>
      <c r="C79" s="46"/>
      <c r="D79" s="46"/>
    </row>
    <row r="80" spans="1:4" ht="25.5" customHeight="1">
      <c r="A80" s="38" t="s">
        <v>56</v>
      </c>
      <c r="B80" s="49"/>
      <c r="C80" s="49"/>
      <c r="D80" s="49"/>
    </row>
    <row r="81" spans="1:4" ht="25.5" customHeight="1">
      <c r="A81" s="50" t="s">
        <v>57</v>
      </c>
      <c r="B81" s="51"/>
      <c r="C81" s="51"/>
      <c r="D81" s="51"/>
    </row>
    <row r="82" spans="1:4" ht="38.25" customHeight="1">
      <c r="A82" s="12" t="s">
        <v>58</v>
      </c>
      <c r="B82" s="48"/>
      <c r="C82" s="48"/>
      <c r="D82" s="48"/>
    </row>
    <row r="83" ht="39.75" customHeight="1">
      <c r="A83" s="48" t="s">
        <v>126</v>
      </c>
    </row>
  </sheetData>
  <sheetProtection/>
  <mergeCells count="7">
    <mergeCell ref="A36:L36"/>
    <mergeCell ref="A39:L39"/>
    <mergeCell ref="A61:L61"/>
    <mergeCell ref="A65:L65"/>
    <mergeCell ref="A52:L52"/>
    <mergeCell ref="A55:L55"/>
    <mergeCell ref="A46:L46"/>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9" zoomScaleNormal="69" zoomScaleSheetLayoutView="70" zoomScalePageLayoutView="0" workbookViewId="0" topLeftCell="A25">
      <selection activeCell="B66" sqref="B66:L68"/>
    </sheetView>
  </sheetViews>
  <sheetFormatPr defaultColWidth="9.140625" defaultRowHeight="12.75"/>
  <cols>
    <col min="1" max="1" width="87.57421875" style="1" customWidth="1"/>
    <col min="2" max="4" width="13.57421875" style="39" customWidth="1"/>
    <col min="5" max="8" width="13.8515625" style="39" customWidth="1"/>
    <col min="9" max="9" width="15.00390625" style="0" customWidth="1"/>
    <col min="10" max="12" width="13.8515625" style="39" customWidth="1"/>
    <col min="13" max="16384" width="9.140625" style="1" customWidth="1"/>
  </cols>
  <sheetData>
    <row r="1" spans="2:5" ht="15">
      <c r="B1" s="41"/>
      <c r="C1" s="41"/>
      <c r="D1" s="41"/>
      <c r="E1" s="41"/>
    </row>
    <row r="2" spans="2:5" ht="15.75">
      <c r="B2" s="15" t="s">
        <v>74</v>
      </c>
      <c r="C2" s="41"/>
      <c r="D2" s="41"/>
      <c r="E2" s="41"/>
    </row>
    <row r="3" spans="2:4" ht="15.75">
      <c r="B3" s="15" t="s">
        <v>133</v>
      </c>
      <c r="C3" s="41"/>
      <c r="D3" s="41"/>
    </row>
    <row r="4" spans="2:4" ht="15.75">
      <c r="B4" s="15"/>
      <c r="C4" s="41"/>
      <c r="D4" s="41"/>
    </row>
    <row r="5" spans="1:12" ht="114.75">
      <c r="A5" s="66" t="s">
        <v>125</v>
      </c>
      <c r="B5" s="43" t="s">
        <v>26</v>
      </c>
      <c r="C5" s="44" t="s">
        <v>60</v>
      </c>
      <c r="D5" s="44" t="s">
        <v>27</v>
      </c>
      <c r="E5" s="44" t="s">
        <v>28</v>
      </c>
      <c r="F5" s="44" t="s">
        <v>29</v>
      </c>
      <c r="G5" s="44" t="s">
        <v>30</v>
      </c>
      <c r="H5" s="44" t="s">
        <v>61</v>
      </c>
      <c r="I5" s="42" t="s">
        <v>127</v>
      </c>
      <c r="J5" s="44" t="s">
        <v>31</v>
      </c>
      <c r="K5" s="44" t="s">
        <v>32</v>
      </c>
      <c r="L5" s="42" t="s">
        <v>33</v>
      </c>
    </row>
    <row r="6" spans="1:12" ht="15">
      <c r="A6" s="21" t="s">
        <v>75</v>
      </c>
      <c r="B6" s="70">
        <v>1015186</v>
      </c>
      <c r="C6" s="70">
        <v>197094</v>
      </c>
      <c r="D6" s="71">
        <v>294936</v>
      </c>
      <c r="E6" s="72">
        <v>13812</v>
      </c>
      <c r="F6" s="72">
        <v>905502</v>
      </c>
      <c r="G6" s="71">
        <v>54469</v>
      </c>
      <c r="H6" s="96">
        <v>2420398</v>
      </c>
      <c r="I6" s="72">
        <v>1730512</v>
      </c>
      <c r="J6" s="103">
        <v>82788</v>
      </c>
      <c r="K6" s="71">
        <v>291354</v>
      </c>
      <c r="L6" s="70">
        <v>899782</v>
      </c>
    </row>
    <row r="7" spans="1:12" ht="15">
      <c r="A7" s="21" t="s">
        <v>76</v>
      </c>
      <c r="B7" s="70">
        <v>3258342</v>
      </c>
      <c r="C7" s="70">
        <v>4088557</v>
      </c>
      <c r="D7" s="71">
        <v>10199707</v>
      </c>
      <c r="E7" s="72">
        <v>510677</v>
      </c>
      <c r="F7" s="72">
        <v>6793830</v>
      </c>
      <c r="G7" s="71">
        <v>1157859</v>
      </c>
      <c r="H7" s="104">
        <v>17470207</v>
      </c>
      <c r="I7" s="72">
        <v>12732618</v>
      </c>
      <c r="J7" s="103">
        <v>1597612</v>
      </c>
      <c r="K7" s="71">
        <v>944686</v>
      </c>
      <c r="L7" s="70">
        <v>2292234</v>
      </c>
    </row>
    <row r="8" spans="1:12" ht="15">
      <c r="A8" s="21" t="s">
        <v>77</v>
      </c>
      <c r="B8" s="70">
        <v>7108</v>
      </c>
      <c r="C8" s="70">
        <v>23755</v>
      </c>
      <c r="D8" s="71">
        <v>7682</v>
      </c>
      <c r="E8" s="72">
        <v>198</v>
      </c>
      <c r="F8" s="72">
        <v>0</v>
      </c>
      <c r="G8" s="71">
        <v>262</v>
      </c>
      <c r="H8" s="104">
        <v>203744</v>
      </c>
      <c r="I8" s="72">
        <v>0</v>
      </c>
      <c r="J8" s="103">
        <v>11480</v>
      </c>
      <c r="K8" s="71">
        <v>0</v>
      </c>
      <c r="L8" s="70">
        <v>19635</v>
      </c>
    </row>
    <row r="9" spans="1:12" ht="15">
      <c r="A9" s="21" t="s">
        <v>78</v>
      </c>
      <c r="B9" s="70">
        <v>23786</v>
      </c>
      <c r="C9" s="105">
        <v>0</v>
      </c>
      <c r="D9" s="71">
        <v>43354</v>
      </c>
      <c r="E9" s="72">
        <v>5970</v>
      </c>
      <c r="F9" s="72">
        <v>0</v>
      </c>
      <c r="G9" s="71">
        <v>2951.8623199999997</v>
      </c>
      <c r="H9" s="104">
        <v>78632</v>
      </c>
      <c r="I9" s="72">
        <v>3757</v>
      </c>
      <c r="J9" s="103">
        <v>34797</v>
      </c>
      <c r="K9" s="71">
        <v>0</v>
      </c>
      <c r="L9" s="70">
        <v>399965</v>
      </c>
    </row>
    <row r="10" spans="1:12" ht="15">
      <c r="A10" s="21" t="s">
        <v>79</v>
      </c>
      <c r="B10" s="96">
        <v>339343</v>
      </c>
      <c r="C10" s="70">
        <v>0</v>
      </c>
      <c r="D10" s="71">
        <v>228502</v>
      </c>
      <c r="E10" s="72">
        <v>36311</v>
      </c>
      <c r="F10" s="106">
        <v>780388</v>
      </c>
      <c r="G10" s="71">
        <v>6047.839309999999</v>
      </c>
      <c r="H10" s="104">
        <v>707208</v>
      </c>
      <c r="I10" s="72">
        <v>310477</v>
      </c>
      <c r="J10" s="103">
        <v>109808</v>
      </c>
      <c r="K10" s="71">
        <v>0</v>
      </c>
      <c r="L10" s="70">
        <v>11</v>
      </c>
    </row>
    <row r="11" spans="1:12" ht="15">
      <c r="A11" s="21" t="s">
        <v>80</v>
      </c>
      <c r="B11" s="70">
        <v>24567</v>
      </c>
      <c r="C11" s="70">
        <v>47864</v>
      </c>
      <c r="D11" s="71">
        <v>292097</v>
      </c>
      <c r="E11" s="72">
        <v>0</v>
      </c>
      <c r="F11" s="72">
        <v>134837</v>
      </c>
      <c r="G11" s="71">
        <v>2889</v>
      </c>
      <c r="H11" s="104">
        <v>535153</v>
      </c>
      <c r="I11" s="72">
        <v>96612</v>
      </c>
      <c r="J11" s="103">
        <v>42820</v>
      </c>
      <c r="K11" s="71">
        <v>11669</v>
      </c>
      <c r="L11" s="70">
        <v>15355</v>
      </c>
    </row>
    <row r="12" spans="1:12" ht="15">
      <c r="A12" s="21" t="s">
        <v>81</v>
      </c>
      <c r="B12" s="70">
        <v>18588</v>
      </c>
      <c r="C12" s="70">
        <v>14581</v>
      </c>
      <c r="D12" s="71">
        <v>129897</v>
      </c>
      <c r="E12" s="72">
        <v>0</v>
      </c>
      <c r="F12" s="72">
        <v>66095</v>
      </c>
      <c r="G12" s="71">
        <v>3462</v>
      </c>
      <c r="H12" s="104">
        <v>103909</v>
      </c>
      <c r="I12" s="72">
        <v>39562</v>
      </c>
      <c r="J12" s="103">
        <v>8225</v>
      </c>
      <c r="K12" s="71">
        <v>41513</v>
      </c>
      <c r="L12" s="70">
        <v>4262</v>
      </c>
    </row>
    <row r="13" spans="1:12" ht="15">
      <c r="A13" s="21" t="s">
        <v>82</v>
      </c>
      <c r="B13" s="70">
        <v>383080</v>
      </c>
      <c r="C13" s="70">
        <v>194</v>
      </c>
      <c r="D13" s="71">
        <v>228801</v>
      </c>
      <c r="E13" s="72">
        <v>29169</v>
      </c>
      <c r="F13" s="72">
        <v>222612</v>
      </c>
      <c r="G13" s="71">
        <v>6799</v>
      </c>
      <c r="H13" s="104">
        <v>320083</v>
      </c>
      <c r="I13" s="72">
        <v>316973</v>
      </c>
      <c r="J13" s="103">
        <v>118825</v>
      </c>
      <c r="K13" s="71"/>
      <c r="L13" s="70">
        <v>123255</v>
      </c>
    </row>
    <row r="14" spans="1:12" ht="15">
      <c r="A14" s="21" t="s">
        <v>83</v>
      </c>
      <c r="B14" s="70">
        <v>2058542</v>
      </c>
      <c r="C14" s="70">
        <v>1447828</v>
      </c>
      <c r="D14" s="71">
        <v>4814305</v>
      </c>
      <c r="E14" s="72">
        <v>389118</v>
      </c>
      <c r="F14" s="72">
        <v>3736969</v>
      </c>
      <c r="G14" s="71">
        <v>475007</v>
      </c>
      <c r="H14" s="104">
        <v>8661140</v>
      </c>
      <c r="I14" s="72">
        <v>5333553</v>
      </c>
      <c r="J14" s="103">
        <v>1207383</v>
      </c>
      <c r="K14" s="71">
        <v>874167</v>
      </c>
      <c r="L14" s="70">
        <v>1999502</v>
      </c>
    </row>
    <row r="15" spans="1:12" ht="15">
      <c r="A15" s="21" t="s">
        <v>84</v>
      </c>
      <c r="B15" s="70">
        <v>773565</v>
      </c>
      <c r="C15" s="70">
        <v>2578090</v>
      </c>
      <c r="D15" s="71">
        <v>4734607</v>
      </c>
      <c r="E15" s="72">
        <v>92390</v>
      </c>
      <c r="F15" s="72">
        <v>2633317</v>
      </c>
      <c r="G15" s="71">
        <v>669702</v>
      </c>
      <c r="H15" s="104">
        <v>7849922</v>
      </c>
      <c r="I15" s="72">
        <v>6945918</v>
      </c>
      <c r="J15" s="103">
        <v>220359</v>
      </c>
      <c r="K15" s="71">
        <v>17337</v>
      </c>
      <c r="L15" s="70">
        <v>149860</v>
      </c>
    </row>
    <row r="16" spans="1:12" ht="15">
      <c r="A16" s="21" t="s">
        <v>85</v>
      </c>
      <c r="B16" s="70">
        <v>1321927</v>
      </c>
      <c r="C16" s="70">
        <v>655159</v>
      </c>
      <c r="D16" s="73">
        <v>799930</v>
      </c>
      <c r="E16" s="72">
        <v>195040</v>
      </c>
      <c r="F16" s="72"/>
      <c r="G16" s="71">
        <v>109740</v>
      </c>
      <c r="H16" s="96">
        <v>1869751</v>
      </c>
      <c r="I16" s="72">
        <v>2267862</v>
      </c>
      <c r="J16" s="103">
        <v>231483</v>
      </c>
      <c r="K16" s="71"/>
      <c r="L16" s="70">
        <v>694521</v>
      </c>
    </row>
    <row r="17" spans="1:12" ht="15">
      <c r="A17" s="21" t="s">
        <v>86</v>
      </c>
      <c r="B17" s="70">
        <v>141894</v>
      </c>
      <c r="C17" s="70">
        <v>2080</v>
      </c>
      <c r="D17" s="73">
        <v>11510</v>
      </c>
      <c r="E17" s="72">
        <v>20</v>
      </c>
      <c r="F17" s="72">
        <v>34528</v>
      </c>
      <c r="G17" s="71">
        <v>71</v>
      </c>
      <c r="H17" s="96">
        <v>39413</v>
      </c>
      <c r="I17" s="72">
        <v>92001</v>
      </c>
      <c r="J17" s="103">
        <v>10315</v>
      </c>
      <c r="K17" s="71"/>
      <c r="L17" s="70">
        <v>188969</v>
      </c>
    </row>
    <row r="18" spans="1:12" ht="15">
      <c r="A18" s="21" t="s">
        <v>87</v>
      </c>
      <c r="B18" s="96">
        <v>6383162</v>
      </c>
      <c r="C18" s="70">
        <v>6028206</v>
      </c>
      <c r="D18" s="71">
        <v>11914684</v>
      </c>
      <c r="E18" s="72">
        <v>810560</v>
      </c>
      <c r="F18" s="72">
        <v>7980354</v>
      </c>
      <c r="G18" s="71">
        <v>1406592</v>
      </c>
      <c r="H18" s="104">
        <v>23545961</v>
      </c>
      <c r="I18" s="72">
        <v>17735784</v>
      </c>
      <c r="J18" s="103">
        <v>2096867</v>
      </c>
      <c r="K18" s="71">
        <v>1322266</v>
      </c>
      <c r="L18" s="70">
        <v>4457339</v>
      </c>
    </row>
    <row r="19" spans="1:12" ht="15">
      <c r="A19" s="21" t="s">
        <v>88</v>
      </c>
      <c r="B19" s="70">
        <v>179942</v>
      </c>
      <c r="C19" s="70">
        <v>3125416</v>
      </c>
      <c r="D19" s="73">
        <v>6243871</v>
      </c>
      <c r="E19" s="72">
        <v>23770</v>
      </c>
      <c r="F19" s="72">
        <v>6435887</v>
      </c>
      <c r="G19" s="71">
        <v>658444</v>
      </c>
      <c r="H19" s="96">
        <v>10238503</v>
      </c>
      <c r="I19" s="72">
        <v>3750247</v>
      </c>
      <c r="J19" s="103">
        <v>101948</v>
      </c>
      <c r="K19" s="71">
        <v>733729</v>
      </c>
      <c r="L19" s="70">
        <v>419503</v>
      </c>
    </row>
    <row r="20" spans="1:12" ht="15">
      <c r="A20" s="22" t="s">
        <v>89</v>
      </c>
      <c r="B20" s="70">
        <v>0</v>
      </c>
      <c r="C20" s="70">
        <v>3114281</v>
      </c>
      <c r="D20" s="71">
        <v>6066678</v>
      </c>
      <c r="E20" s="71">
        <v>0</v>
      </c>
      <c r="F20" s="72">
        <v>6420778</v>
      </c>
      <c r="G20" s="71">
        <v>658019</v>
      </c>
      <c r="H20" s="96">
        <v>9528195</v>
      </c>
      <c r="I20" s="72">
        <v>3477753</v>
      </c>
      <c r="J20" s="103">
        <v>0</v>
      </c>
      <c r="K20" s="71">
        <v>124870</v>
      </c>
      <c r="L20" s="70">
        <v>0</v>
      </c>
    </row>
    <row r="21" spans="1:12" ht="15">
      <c r="A21" s="21" t="s">
        <v>90</v>
      </c>
      <c r="B21" s="70">
        <v>0</v>
      </c>
      <c r="C21" s="70">
        <v>43844</v>
      </c>
      <c r="D21" s="71">
        <v>0</v>
      </c>
      <c r="E21" s="71">
        <v>0</v>
      </c>
      <c r="F21" s="72">
        <v>0</v>
      </c>
      <c r="G21" s="71">
        <v>0</v>
      </c>
      <c r="H21" s="96">
        <v>0</v>
      </c>
      <c r="I21" s="72">
        <v>0</v>
      </c>
      <c r="J21" s="103">
        <v>61518</v>
      </c>
      <c r="K21" s="71">
        <v>0</v>
      </c>
      <c r="L21" s="70">
        <v>0</v>
      </c>
    </row>
    <row r="22" spans="1:12" ht="15">
      <c r="A22" s="21" t="s">
        <v>91</v>
      </c>
      <c r="B22" s="70">
        <v>4995529</v>
      </c>
      <c r="C22" s="70">
        <v>2618191</v>
      </c>
      <c r="D22" s="73">
        <v>3371298</v>
      </c>
      <c r="E22" s="72">
        <v>567804</v>
      </c>
      <c r="F22" s="72">
        <v>1551837</v>
      </c>
      <c r="G22" s="71">
        <v>528639</v>
      </c>
      <c r="H22" s="104">
        <v>10094118</v>
      </c>
      <c r="I22" s="72">
        <v>11335619</v>
      </c>
      <c r="J22" s="103">
        <v>1610021</v>
      </c>
      <c r="K22" s="71">
        <v>527072</v>
      </c>
      <c r="L22" s="70">
        <v>3412762</v>
      </c>
    </row>
    <row r="23" spans="1:12" ht="15">
      <c r="A23" s="21" t="s">
        <v>92</v>
      </c>
      <c r="B23" s="70">
        <v>33465</v>
      </c>
      <c r="C23" s="71">
        <v>981317</v>
      </c>
      <c r="D23" s="73">
        <v>257998</v>
      </c>
      <c r="E23" s="72">
        <v>1801</v>
      </c>
      <c r="F23" s="72">
        <v>363156</v>
      </c>
      <c r="G23" s="71">
        <v>4228</v>
      </c>
      <c r="H23" s="104">
        <v>451275</v>
      </c>
      <c r="I23" s="72">
        <v>520602</v>
      </c>
      <c r="J23" s="103">
        <v>96988</v>
      </c>
      <c r="K23" s="71">
        <v>27107</v>
      </c>
      <c r="L23" s="70">
        <v>18848</v>
      </c>
    </row>
    <row r="24" spans="1:12" ht="15">
      <c r="A24" s="21" t="s">
        <v>93</v>
      </c>
      <c r="B24" s="70">
        <v>49879</v>
      </c>
      <c r="C24" s="71">
        <v>3042</v>
      </c>
      <c r="D24" s="73">
        <v>66247</v>
      </c>
      <c r="E24" s="72">
        <v>2225</v>
      </c>
      <c r="F24" s="72">
        <v>1274</v>
      </c>
      <c r="G24" s="71">
        <v>1404</v>
      </c>
      <c r="H24" s="104">
        <v>270585</v>
      </c>
      <c r="I24" s="72">
        <v>438978</v>
      </c>
      <c r="J24" s="103">
        <v>154316</v>
      </c>
      <c r="K24" s="71">
        <v>4533</v>
      </c>
      <c r="L24" s="70">
        <v>40808</v>
      </c>
    </row>
    <row r="25" spans="1:12" ht="15">
      <c r="A25" s="21" t="s">
        <v>94</v>
      </c>
      <c r="B25" s="96">
        <v>119757</v>
      </c>
      <c r="C25" s="71">
        <v>48187</v>
      </c>
      <c r="D25" s="73">
        <v>72205</v>
      </c>
      <c r="E25" s="72">
        <v>30734</v>
      </c>
      <c r="F25" s="72">
        <v>21107</v>
      </c>
      <c r="G25" s="71">
        <v>16969</v>
      </c>
      <c r="H25" s="104">
        <v>651910</v>
      </c>
      <c r="I25" s="72">
        <v>330629</v>
      </c>
      <c r="J25" s="103">
        <v>26045</v>
      </c>
      <c r="K25" s="71">
        <v>1658</v>
      </c>
      <c r="L25" s="70">
        <v>157426</v>
      </c>
    </row>
    <row r="26" spans="1:12" ht="15">
      <c r="A26" s="21" t="s">
        <v>95</v>
      </c>
      <c r="B26" s="96">
        <v>1157513</v>
      </c>
      <c r="C26" s="71">
        <v>971674</v>
      </c>
      <c r="D26" s="73">
        <v>1072659</v>
      </c>
      <c r="E26" s="72">
        <v>92038</v>
      </c>
      <c r="F26" s="72">
        <v>745733</v>
      </c>
      <c r="G26" s="71">
        <v>155752</v>
      </c>
      <c r="H26" s="104">
        <v>3183895</v>
      </c>
      <c r="I26" s="72">
        <v>2007569</v>
      </c>
      <c r="J26" s="103">
        <v>261710</v>
      </c>
      <c r="K26" s="71">
        <v>475174</v>
      </c>
      <c r="L26" s="70">
        <v>850225</v>
      </c>
    </row>
    <row r="27" spans="1:12" ht="15">
      <c r="A27" s="21" t="s">
        <v>96</v>
      </c>
      <c r="B27" s="96">
        <v>3634915</v>
      </c>
      <c r="C27" s="70">
        <v>613971</v>
      </c>
      <c r="D27" s="73">
        <v>1902189</v>
      </c>
      <c r="E27" s="72">
        <v>441006</v>
      </c>
      <c r="F27" s="72">
        <v>420567</v>
      </c>
      <c r="G27" s="71">
        <v>350286</v>
      </c>
      <c r="H27" s="104">
        <v>5536453</v>
      </c>
      <c r="I27" s="72">
        <v>8037841</v>
      </c>
      <c r="J27" s="107">
        <v>1070962</v>
      </c>
      <c r="K27" s="71">
        <v>18600</v>
      </c>
      <c r="L27" s="70">
        <v>2345455</v>
      </c>
    </row>
    <row r="28" spans="1:12" ht="15">
      <c r="A28" s="21" t="s">
        <v>97</v>
      </c>
      <c r="B28" s="96">
        <v>506651</v>
      </c>
      <c r="C28" s="70">
        <v>4141</v>
      </c>
      <c r="D28" s="71">
        <v>794861</v>
      </c>
      <c r="E28" s="72">
        <v>12238</v>
      </c>
      <c r="F28" s="72">
        <v>0</v>
      </c>
      <c r="G28" s="71">
        <v>0</v>
      </c>
      <c r="H28" s="96">
        <v>676580</v>
      </c>
      <c r="I28" s="72">
        <v>189725</v>
      </c>
      <c r="J28" s="103">
        <v>4174</v>
      </c>
      <c r="K28" s="71">
        <v>0</v>
      </c>
      <c r="L28" s="70">
        <v>18459</v>
      </c>
    </row>
    <row r="29" spans="1:12" ht="15">
      <c r="A29" s="21" t="s">
        <v>98</v>
      </c>
      <c r="B29" s="96">
        <v>497267</v>
      </c>
      <c r="C29" s="70">
        <v>-430070</v>
      </c>
      <c r="D29" s="71">
        <v>802049</v>
      </c>
      <c r="E29" s="72">
        <v>94716</v>
      </c>
      <c r="F29" s="72">
        <v>0</v>
      </c>
      <c r="G29" s="71">
        <v>180023</v>
      </c>
      <c r="H29" s="96">
        <v>1456323</v>
      </c>
      <c r="I29" s="72">
        <v>1775180</v>
      </c>
      <c r="J29" s="103">
        <v>252155</v>
      </c>
      <c r="K29" s="71">
        <v>9317</v>
      </c>
      <c r="L29" s="70">
        <v>395088</v>
      </c>
    </row>
    <row r="30" spans="1:12" ht="15">
      <c r="A30" s="21" t="s">
        <v>99</v>
      </c>
      <c r="B30" s="96">
        <v>411923</v>
      </c>
      <c r="C30" s="70">
        <v>0</v>
      </c>
      <c r="D30" s="71">
        <v>656665</v>
      </c>
      <c r="E30" s="72">
        <v>68875</v>
      </c>
      <c r="F30" s="72">
        <v>0</v>
      </c>
      <c r="G30" s="71">
        <v>286207</v>
      </c>
      <c r="H30" s="96">
        <v>1034575</v>
      </c>
      <c r="I30" s="72">
        <v>1640080</v>
      </c>
      <c r="J30" s="103">
        <v>180358</v>
      </c>
      <c r="K30" s="71">
        <v>0</v>
      </c>
      <c r="L30" s="70">
        <v>245824</v>
      </c>
    </row>
    <row r="31" spans="1:12" ht="15">
      <c r="A31" s="21" t="s">
        <v>101</v>
      </c>
      <c r="B31" s="96">
        <v>6383162</v>
      </c>
      <c r="C31" s="70">
        <v>6028206</v>
      </c>
      <c r="D31" s="71">
        <v>11914684</v>
      </c>
      <c r="E31" s="72">
        <v>810560</v>
      </c>
      <c r="F31" s="72">
        <v>7980354</v>
      </c>
      <c r="G31" s="71">
        <v>1406592</v>
      </c>
      <c r="H31" s="104">
        <v>23545961</v>
      </c>
      <c r="I31" s="72">
        <v>17735784</v>
      </c>
      <c r="J31" s="103">
        <v>2096867</v>
      </c>
      <c r="K31" s="71">
        <v>1322266</v>
      </c>
      <c r="L31" s="70">
        <v>4457339</v>
      </c>
    </row>
    <row r="32" spans="2:12" ht="15">
      <c r="B32" s="74"/>
      <c r="C32" s="75"/>
      <c r="D32" s="75"/>
      <c r="E32" s="75"/>
      <c r="F32" s="75"/>
      <c r="G32" s="75"/>
      <c r="H32" s="75"/>
      <c r="I32" s="75"/>
      <c r="J32" s="75"/>
      <c r="K32" s="71"/>
      <c r="L32" s="75"/>
    </row>
    <row r="33" spans="1:12" ht="15">
      <c r="A33" s="21" t="s">
        <v>100</v>
      </c>
      <c r="B33" s="96">
        <v>84430</v>
      </c>
      <c r="C33" s="70">
        <v>49143</v>
      </c>
      <c r="D33" s="71">
        <v>695405</v>
      </c>
      <c r="E33" s="71">
        <v>1427</v>
      </c>
      <c r="F33" s="71">
        <v>102098</v>
      </c>
      <c r="G33" s="71">
        <v>9447</v>
      </c>
      <c r="H33" s="96">
        <v>534919</v>
      </c>
      <c r="I33" s="72">
        <v>160656</v>
      </c>
      <c r="J33" s="103">
        <v>44425</v>
      </c>
      <c r="K33" s="71">
        <v>162598</v>
      </c>
      <c r="L33" s="71">
        <v>71729</v>
      </c>
    </row>
    <row r="34" spans="1:12" ht="15">
      <c r="A34" s="25" t="s">
        <v>122</v>
      </c>
      <c r="B34" s="96">
        <v>1622</v>
      </c>
      <c r="C34" s="70">
        <v>16528</v>
      </c>
      <c r="D34" s="71">
        <v>1890</v>
      </c>
      <c r="E34" s="96">
        <v>0</v>
      </c>
      <c r="F34" s="70">
        <v>42487</v>
      </c>
      <c r="G34" s="109">
        <v>484</v>
      </c>
      <c r="H34" s="96">
        <v>72790</v>
      </c>
      <c r="I34" s="72">
        <v>14786</v>
      </c>
      <c r="J34" s="110">
        <v>2919</v>
      </c>
      <c r="K34" s="71">
        <v>7898</v>
      </c>
      <c r="L34" s="71">
        <v>1340</v>
      </c>
    </row>
    <row r="35" spans="2:12" ht="14.25">
      <c r="B35" s="59"/>
      <c r="C35" s="59"/>
      <c r="D35" s="59"/>
      <c r="E35" s="59"/>
      <c r="F35" s="59"/>
      <c r="G35" s="59"/>
      <c r="H35" s="59"/>
      <c r="I35" s="62"/>
      <c r="J35" s="59"/>
      <c r="K35" s="59"/>
      <c r="L35" s="59"/>
    </row>
    <row r="36" spans="1:12" ht="25.5" customHeight="1">
      <c r="A36" s="115" t="s">
        <v>113</v>
      </c>
      <c r="B36" s="116"/>
      <c r="C36" s="116"/>
      <c r="D36" s="116"/>
      <c r="E36" s="116"/>
      <c r="F36" s="116"/>
      <c r="G36" s="116"/>
      <c r="H36" s="116"/>
      <c r="I36" s="116"/>
      <c r="J36" s="116"/>
      <c r="K36" s="116"/>
      <c r="L36" s="117"/>
    </row>
    <row r="37" spans="1:12" ht="15">
      <c r="A37" s="9" t="s">
        <v>102</v>
      </c>
      <c r="B37" s="69">
        <v>484030</v>
      </c>
      <c r="C37" s="76">
        <v>244963</v>
      </c>
      <c r="D37" s="77">
        <v>723817</v>
      </c>
      <c r="E37" s="78">
        <v>15296</v>
      </c>
      <c r="F37" s="78">
        <v>129967</v>
      </c>
      <c r="G37" s="77">
        <v>44045.78009</v>
      </c>
      <c r="H37" s="111">
        <v>1923093</v>
      </c>
      <c r="I37" s="78">
        <v>3027520</v>
      </c>
      <c r="J37" s="79">
        <v>93558</v>
      </c>
      <c r="K37" s="77">
        <v>3405</v>
      </c>
      <c r="L37" s="76">
        <v>157302</v>
      </c>
    </row>
    <row r="38" spans="1:12" ht="15">
      <c r="A38" s="9" t="s">
        <v>119</v>
      </c>
      <c r="B38" s="69">
        <v>763102</v>
      </c>
      <c r="C38" s="76">
        <v>608212</v>
      </c>
      <c r="D38" s="80">
        <v>1160454</v>
      </c>
      <c r="E38" s="78">
        <v>50749</v>
      </c>
      <c r="F38" s="78">
        <v>514384</v>
      </c>
      <c r="G38" s="77">
        <v>98059.78067</v>
      </c>
      <c r="H38" s="111">
        <v>2613025</v>
      </c>
      <c r="I38" s="78">
        <v>1906854</v>
      </c>
      <c r="J38" s="79">
        <v>158905</v>
      </c>
      <c r="K38" s="77">
        <v>100926</v>
      </c>
      <c r="L38" s="76">
        <v>344984</v>
      </c>
    </row>
    <row r="39" spans="1:12" ht="25.5" customHeight="1">
      <c r="A39" s="124" t="s">
        <v>114</v>
      </c>
      <c r="B39" s="125"/>
      <c r="C39" s="125"/>
      <c r="D39" s="125"/>
      <c r="E39" s="125"/>
      <c r="F39" s="125"/>
      <c r="G39" s="125"/>
      <c r="H39" s="125"/>
      <c r="I39" s="125"/>
      <c r="J39" s="125"/>
      <c r="K39" s="125"/>
      <c r="L39" s="126"/>
    </row>
    <row r="40" spans="1:12" ht="15">
      <c r="A40" s="9" t="s">
        <v>102</v>
      </c>
      <c r="B40" s="69">
        <v>3150885</v>
      </c>
      <c r="C40" s="76">
        <v>369008</v>
      </c>
      <c r="D40" s="77">
        <v>1178372</v>
      </c>
      <c r="E40" s="78">
        <v>425710</v>
      </c>
      <c r="F40" s="78">
        <v>290600</v>
      </c>
      <c r="G40" s="77">
        <v>306240.13875</v>
      </c>
      <c r="H40" s="111">
        <v>3613360</v>
      </c>
      <c r="I40" s="81">
        <v>5010321</v>
      </c>
      <c r="J40" s="79">
        <v>977404</v>
      </c>
      <c r="K40" s="77">
        <v>15195</v>
      </c>
      <c r="L40" s="76">
        <v>2188153</v>
      </c>
    </row>
    <row r="41" spans="1:12" ht="15">
      <c r="A41" s="16" t="s">
        <v>120</v>
      </c>
      <c r="B41" s="69">
        <v>477465</v>
      </c>
      <c r="C41" s="77">
        <v>1347821</v>
      </c>
      <c r="D41" s="82">
        <v>219227</v>
      </c>
      <c r="E41" s="78">
        <v>44970</v>
      </c>
      <c r="F41" s="78">
        <v>595779</v>
      </c>
      <c r="G41" s="77">
        <v>44611.52889</v>
      </c>
      <c r="H41" s="69">
        <v>1189490</v>
      </c>
      <c r="I41" s="81">
        <v>695679</v>
      </c>
      <c r="J41" s="79">
        <v>327305</v>
      </c>
      <c r="K41" s="83">
        <v>405888</v>
      </c>
      <c r="L41" s="76">
        <v>561961</v>
      </c>
    </row>
    <row r="42" spans="1:12" ht="14.25">
      <c r="A42" s="18"/>
      <c r="B42" s="54"/>
      <c r="C42" s="54"/>
      <c r="D42" s="54"/>
      <c r="E42" s="59"/>
      <c r="F42" s="54"/>
      <c r="G42" s="47"/>
      <c r="H42" s="59"/>
      <c r="I42" s="62"/>
      <c r="J42" s="47"/>
      <c r="K42" s="60"/>
      <c r="L42" s="59"/>
    </row>
    <row r="43" spans="1:12" ht="29.25" customHeight="1">
      <c r="A43" s="65" t="s">
        <v>115</v>
      </c>
      <c r="B43" s="69">
        <v>290</v>
      </c>
      <c r="C43" s="77">
        <v>0</v>
      </c>
      <c r="D43" s="88">
        <v>17223</v>
      </c>
      <c r="E43" s="78">
        <v>346</v>
      </c>
      <c r="F43" s="77">
        <v>0</v>
      </c>
      <c r="G43" s="77">
        <v>18712.690440000002</v>
      </c>
      <c r="H43" s="111">
        <v>103240</v>
      </c>
      <c r="I43" s="78">
        <v>364616</v>
      </c>
      <c r="J43" s="108">
        <v>26804</v>
      </c>
      <c r="K43" s="77">
        <v>0</v>
      </c>
      <c r="L43" s="76">
        <v>2936</v>
      </c>
    </row>
    <row r="44" spans="1:12" ht="14.25">
      <c r="A44" s="14"/>
      <c r="B44" s="61"/>
      <c r="C44" s="61"/>
      <c r="D44" s="61"/>
      <c r="E44" s="61"/>
      <c r="F44" s="61"/>
      <c r="G44" s="61"/>
      <c r="H44" s="61"/>
      <c r="I44" s="62"/>
      <c r="J44" s="61"/>
      <c r="K44" s="61"/>
      <c r="L44" s="61"/>
    </row>
    <row r="45" spans="2:12" ht="14.25">
      <c r="B45" s="59"/>
      <c r="C45" s="59"/>
      <c r="D45" s="59"/>
      <c r="E45" s="59"/>
      <c r="F45" s="59"/>
      <c r="G45" s="59"/>
      <c r="H45" s="59"/>
      <c r="I45" s="62"/>
      <c r="J45" s="59"/>
      <c r="K45" s="59"/>
      <c r="L45" s="59"/>
    </row>
    <row r="46" spans="1:12" ht="24.75" customHeight="1">
      <c r="A46" s="127" t="s">
        <v>116</v>
      </c>
      <c r="B46" s="128"/>
      <c r="C46" s="128"/>
      <c r="D46" s="128"/>
      <c r="E46" s="128"/>
      <c r="F46" s="128"/>
      <c r="G46" s="128"/>
      <c r="H46" s="128"/>
      <c r="I46" s="128"/>
      <c r="J46" s="128"/>
      <c r="K46" s="128"/>
      <c r="L46" s="129"/>
    </row>
    <row r="47" spans="1:12" ht="15">
      <c r="A47" s="2" t="s">
        <v>103</v>
      </c>
      <c r="B47" s="69">
        <v>145983</v>
      </c>
      <c r="C47" s="76">
        <v>2515972.26788</v>
      </c>
      <c r="D47" s="77">
        <v>3156121</v>
      </c>
      <c r="E47" s="76">
        <v>13296</v>
      </c>
      <c r="F47" s="76">
        <v>2097858</v>
      </c>
      <c r="G47" s="77">
        <v>453121.34462</v>
      </c>
      <c r="H47" s="112">
        <v>5767011</v>
      </c>
      <c r="I47" s="77">
        <v>5399056.39587</v>
      </c>
      <c r="J47" s="89">
        <v>119414</v>
      </c>
      <c r="K47" s="77">
        <v>11062</v>
      </c>
      <c r="L47" s="76">
        <v>40376</v>
      </c>
    </row>
    <row r="48" spans="1:12" ht="15">
      <c r="A48" s="2" t="s">
        <v>104</v>
      </c>
      <c r="B48" s="69">
        <v>139234</v>
      </c>
      <c r="C48" s="76">
        <v>17751.20941</v>
      </c>
      <c r="D48" s="77">
        <v>406949</v>
      </c>
      <c r="E48" s="76">
        <v>3989</v>
      </c>
      <c r="F48" s="76">
        <v>11626</v>
      </c>
      <c r="G48" s="77">
        <v>29947.13101</v>
      </c>
      <c r="H48" s="112">
        <v>402866</v>
      </c>
      <c r="I48" s="77">
        <v>708550.48328</v>
      </c>
      <c r="J48" s="89">
        <v>30841</v>
      </c>
      <c r="K48" s="77">
        <v>3554</v>
      </c>
      <c r="L48" s="76">
        <v>51122</v>
      </c>
    </row>
    <row r="49" spans="1:12" ht="15">
      <c r="A49" s="2" t="s">
        <v>105</v>
      </c>
      <c r="B49" s="69">
        <v>284067</v>
      </c>
      <c r="C49" s="76">
        <v>17470.204670000003</v>
      </c>
      <c r="D49" s="77">
        <v>13603</v>
      </c>
      <c r="E49" s="76">
        <v>69</v>
      </c>
      <c r="F49" s="76">
        <v>12626</v>
      </c>
      <c r="G49" s="77">
        <v>45152.29189</v>
      </c>
      <c r="H49" s="69">
        <v>105474</v>
      </c>
      <c r="I49" s="77">
        <v>189220.66971</v>
      </c>
      <c r="J49" s="89">
        <v>6385</v>
      </c>
      <c r="K49" s="77">
        <v>481</v>
      </c>
      <c r="L49" s="76">
        <v>1599</v>
      </c>
    </row>
    <row r="50" spans="1:12" ht="15">
      <c r="A50" s="2" t="s">
        <v>106</v>
      </c>
      <c r="B50" s="69">
        <v>251800</v>
      </c>
      <c r="C50" s="76">
        <v>162195.75479999997</v>
      </c>
      <c r="D50" s="77">
        <v>1223484</v>
      </c>
      <c r="E50" s="76">
        <v>74366</v>
      </c>
      <c r="F50" s="76">
        <v>533935</v>
      </c>
      <c r="G50" s="77">
        <f>694086.2884-G47-G48-G49</f>
        <v>165865.52087999997</v>
      </c>
      <c r="H50" s="112">
        <v>1720078</v>
      </c>
      <c r="I50" s="77">
        <v>755448.531850001</v>
      </c>
      <c r="J50" s="89">
        <v>51965</v>
      </c>
      <c r="K50" s="77">
        <v>2619</v>
      </c>
      <c r="L50" s="76">
        <v>68925</v>
      </c>
    </row>
    <row r="51" spans="1:12" ht="14.25">
      <c r="A51" s="3"/>
      <c r="B51" s="59"/>
      <c r="C51" s="59"/>
      <c r="D51" s="59"/>
      <c r="E51" s="59"/>
      <c r="F51" s="59"/>
      <c r="G51" s="59"/>
      <c r="H51" s="59"/>
      <c r="I51" s="62"/>
      <c r="J51" s="59"/>
      <c r="K51" s="59"/>
      <c r="L51" s="59"/>
    </row>
    <row r="52" spans="1:12" ht="24.75" customHeight="1">
      <c r="A52" s="121" t="s">
        <v>117</v>
      </c>
      <c r="B52" s="122"/>
      <c r="C52" s="122"/>
      <c r="D52" s="122"/>
      <c r="E52" s="122"/>
      <c r="F52" s="122"/>
      <c r="G52" s="122"/>
      <c r="H52" s="122"/>
      <c r="I52" s="122"/>
      <c r="J52" s="122"/>
      <c r="K52" s="122"/>
      <c r="L52" s="123"/>
    </row>
    <row r="53" spans="1:12" ht="15">
      <c r="A53" s="4" t="s">
        <v>1</v>
      </c>
      <c r="B53" s="69">
        <v>1919282</v>
      </c>
      <c r="C53" s="76">
        <v>1867380.27999</v>
      </c>
      <c r="D53" s="77">
        <v>5708836</v>
      </c>
      <c r="E53" s="76">
        <v>370101</v>
      </c>
      <c r="F53" s="76">
        <v>4154886</v>
      </c>
      <c r="G53" s="77">
        <f>535113.7446+277.45516</f>
        <v>535391.19976</v>
      </c>
      <c r="H53" s="111">
        <v>10592588</v>
      </c>
      <c r="I53" s="77">
        <v>6269690.606399998</v>
      </c>
      <c r="J53" s="90">
        <v>1182777</v>
      </c>
      <c r="K53" s="77">
        <v>939117</v>
      </c>
      <c r="L53" s="77">
        <v>1759178</v>
      </c>
    </row>
    <row r="54" spans="1:12" ht="14.25">
      <c r="A54" s="3"/>
      <c r="B54" s="59"/>
      <c r="C54" s="59"/>
      <c r="D54" s="59"/>
      <c r="E54" s="59"/>
      <c r="F54" s="59"/>
      <c r="G54" s="59"/>
      <c r="H54" s="59"/>
      <c r="I54" s="62"/>
      <c r="J54" s="59"/>
      <c r="K54" s="59"/>
      <c r="L54" s="59"/>
    </row>
    <row r="55" spans="1:12" ht="39.75" customHeight="1">
      <c r="A55" s="121" t="s">
        <v>118</v>
      </c>
      <c r="B55" s="122"/>
      <c r="C55" s="122"/>
      <c r="D55" s="122"/>
      <c r="E55" s="122"/>
      <c r="F55" s="122"/>
      <c r="G55" s="122"/>
      <c r="H55" s="122"/>
      <c r="I55" s="122"/>
      <c r="J55" s="122"/>
      <c r="K55" s="122"/>
      <c r="L55" s="123"/>
    </row>
    <row r="56" spans="1:12" ht="15">
      <c r="A56" s="2" t="s">
        <v>103</v>
      </c>
      <c r="B56" s="69">
        <v>573</v>
      </c>
      <c r="C56" s="76">
        <v>3518.145559999998</v>
      </c>
      <c r="D56" s="91">
        <v>9183</v>
      </c>
      <c r="E56" s="77">
        <v>0</v>
      </c>
      <c r="F56" s="76">
        <v>21348</v>
      </c>
      <c r="G56" s="77">
        <v>0</v>
      </c>
      <c r="H56" s="112">
        <v>13765</v>
      </c>
      <c r="I56" s="77">
        <v>10848.294340000006</v>
      </c>
      <c r="J56" s="79">
        <v>515</v>
      </c>
      <c r="K56" s="77">
        <v>0</v>
      </c>
      <c r="L56" s="76">
        <v>0</v>
      </c>
    </row>
    <row r="57" spans="1:12" ht="15">
      <c r="A57" s="2" t="s">
        <v>104</v>
      </c>
      <c r="B57" s="69">
        <v>672</v>
      </c>
      <c r="C57" s="76">
        <v>326.77607</v>
      </c>
      <c r="D57" s="91">
        <v>2063</v>
      </c>
      <c r="E57" s="77">
        <v>14</v>
      </c>
      <c r="F57" s="76">
        <v>105</v>
      </c>
      <c r="G57" s="77">
        <v>0</v>
      </c>
      <c r="H57" s="112">
        <v>1307</v>
      </c>
      <c r="I57" s="77">
        <v>8560.47993</v>
      </c>
      <c r="J57" s="92">
        <v>10</v>
      </c>
      <c r="K57" s="77">
        <v>0</v>
      </c>
      <c r="L57" s="76">
        <v>10</v>
      </c>
    </row>
    <row r="58" spans="1:12" ht="15">
      <c r="A58" s="2" t="s">
        <v>105</v>
      </c>
      <c r="B58" s="69">
        <v>1635</v>
      </c>
      <c r="C58" s="76">
        <v>19.5</v>
      </c>
      <c r="D58" s="91">
        <v>273</v>
      </c>
      <c r="E58" s="77">
        <v>0</v>
      </c>
      <c r="F58" s="76">
        <v>70</v>
      </c>
      <c r="G58" s="77">
        <v>0</v>
      </c>
      <c r="H58" s="112">
        <v>1690</v>
      </c>
      <c r="I58" s="77">
        <v>8208.078</v>
      </c>
      <c r="J58" s="79">
        <v>402</v>
      </c>
      <c r="K58" s="77">
        <v>0</v>
      </c>
      <c r="L58" s="76">
        <v>11</v>
      </c>
    </row>
    <row r="59" spans="1:12" ht="15">
      <c r="A59" s="2" t="s">
        <v>106</v>
      </c>
      <c r="B59" s="69">
        <v>10948</v>
      </c>
      <c r="C59" s="76">
        <v>1509.40254</v>
      </c>
      <c r="D59" s="91">
        <v>531</v>
      </c>
      <c r="E59" s="77">
        <v>114</v>
      </c>
      <c r="F59" s="76">
        <v>1659</v>
      </c>
      <c r="G59" s="77">
        <v>0</v>
      </c>
      <c r="H59" s="112">
        <v>1705</v>
      </c>
      <c r="I59" s="77">
        <v>371.01297</v>
      </c>
      <c r="J59" s="79">
        <v>140</v>
      </c>
      <c r="K59" s="77">
        <v>0</v>
      </c>
      <c r="L59" s="76">
        <v>98</v>
      </c>
    </row>
    <row r="60" spans="1:12" ht="14.25">
      <c r="A60" s="3"/>
      <c r="B60" s="59"/>
      <c r="C60" s="59"/>
      <c r="D60" s="59"/>
      <c r="E60" s="59"/>
      <c r="F60" s="59"/>
      <c r="G60" s="59"/>
      <c r="H60" s="59"/>
      <c r="I60" s="62"/>
      <c r="J60" s="59"/>
      <c r="K60" s="59"/>
      <c r="L60" s="59"/>
    </row>
    <row r="61" spans="1:12" ht="12.75" customHeight="1">
      <c r="A61" s="118" t="s">
        <v>107</v>
      </c>
      <c r="B61" s="119"/>
      <c r="C61" s="119"/>
      <c r="D61" s="119"/>
      <c r="E61" s="119"/>
      <c r="F61" s="119"/>
      <c r="G61" s="119"/>
      <c r="H61" s="119"/>
      <c r="I61" s="119"/>
      <c r="J61" s="119"/>
      <c r="K61" s="119"/>
      <c r="L61" s="120"/>
    </row>
    <row r="62" spans="1:12" ht="15">
      <c r="A62" s="5" t="s">
        <v>111</v>
      </c>
      <c r="B62" s="93">
        <v>9483</v>
      </c>
      <c r="C62" s="94">
        <v>6490.1552</v>
      </c>
      <c r="D62" s="95">
        <v>722536</v>
      </c>
      <c r="E62" s="95">
        <v>0</v>
      </c>
      <c r="F62" s="71">
        <v>0</v>
      </c>
      <c r="G62" s="71">
        <v>0</v>
      </c>
      <c r="H62" s="95">
        <v>589430</v>
      </c>
      <c r="I62" s="71">
        <v>58599.861325367994</v>
      </c>
      <c r="J62" s="71">
        <v>0</v>
      </c>
      <c r="K62" s="71">
        <v>0</v>
      </c>
      <c r="L62" s="94">
        <v>0</v>
      </c>
    </row>
    <row r="63" spans="1:12" ht="15">
      <c r="A63" s="2" t="s">
        <v>108</v>
      </c>
      <c r="B63" s="96">
        <v>2122</v>
      </c>
      <c r="C63" s="70">
        <v>51.792</v>
      </c>
      <c r="D63" s="71">
        <v>19279</v>
      </c>
      <c r="E63" s="71">
        <v>0</v>
      </c>
      <c r="F63" s="71">
        <v>0</v>
      </c>
      <c r="G63" s="71">
        <v>0</v>
      </c>
      <c r="H63" s="95">
        <v>43896</v>
      </c>
      <c r="I63" s="71">
        <v>378.7380246320026</v>
      </c>
      <c r="J63" s="71">
        <v>0</v>
      </c>
      <c r="K63" s="71">
        <v>0</v>
      </c>
      <c r="L63" s="70">
        <v>0</v>
      </c>
    </row>
    <row r="64" spans="1:12" ht="15">
      <c r="A64" s="10" t="s">
        <v>109</v>
      </c>
      <c r="B64" s="96">
        <v>0</v>
      </c>
      <c r="C64" s="105">
        <v>0</v>
      </c>
      <c r="D64" s="71">
        <v>0</v>
      </c>
      <c r="E64" s="71">
        <v>0</v>
      </c>
      <c r="F64" s="71">
        <v>0</v>
      </c>
      <c r="G64" s="71">
        <v>0</v>
      </c>
      <c r="H64" s="95">
        <v>3149</v>
      </c>
      <c r="I64" s="97">
        <v>0</v>
      </c>
      <c r="J64" s="71">
        <v>0</v>
      </c>
      <c r="K64" s="71">
        <v>0</v>
      </c>
      <c r="L64" s="70">
        <v>0</v>
      </c>
    </row>
    <row r="65" spans="1:12" ht="12.75" customHeight="1">
      <c r="A65" s="118" t="s">
        <v>110</v>
      </c>
      <c r="B65" s="119"/>
      <c r="C65" s="119"/>
      <c r="D65" s="119"/>
      <c r="E65" s="119"/>
      <c r="F65" s="119"/>
      <c r="G65" s="119"/>
      <c r="H65" s="119"/>
      <c r="I65" s="119"/>
      <c r="J65" s="119"/>
      <c r="K65" s="119"/>
      <c r="L65" s="120"/>
    </row>
    <row r="66" spans="1:12" ht="15">
      <c r="A66" s="5" t="s">
        <v>111</v>
      </c>
      <c r="B66" s="77">
        <v>0</v>
      </c>
      <c r="C66" s="77">
        <v>0</v>
      </c>
      <c r="D66" s="83">
        <v>0</v>
      </c>
      <c r="E66" s="83">
        <v>0</v>
      </c>
      <c r="F66" s="77">
        <v>0</v>
      </c>
      <c r="G66" s="77">
        <v>0</v>
      </c>
      <c r="H66" s="83">
        <v>0</v>
      </c>
      <c r="I66" s="76">
        <v>2877.3333333333335</v>
      </c>
      <c r="J66" s="77">
        <v>0</v>
      </c>
      <c r="K66" s="77">
        <v>0</v>
      </c>
      <c r="L66" s="114">
        <v>0</v>
      </c>
    </row>
    <row r="67" spans="1:12" ht="15">
      <c r="A67" s="2" t="s">
        <v>112</v>
      </c>
      <c r="B67" s="77">
        <v>0</v>
      </c>
      <c r="C67" s="77">
        <v>0</v>
      </c>
      <c r="D67" s="77">
        <v>0</v>
      </c>
      <c r="E67" s="77">
        <v>0</v>
      </c>
      <c r="F67" s="77">
        <v>0</v>
      </c>
      <c r="G67" s="77">
        <v>0</v>
      </c>
      <c r="H67" s="83">
        <v>0</v>
      </c>
      <c r="I67" s="76">
        <v>0</v>
      </c>
      <c r="J67" s="77">
        <v>0</v>
      </c>
      <c r="K67" s="77">
        <v>0</v>
      </c>
      <c r="L67" s="76">
        <v>0</v>
      </c>
    </row>
    <row r="68" spans="1:12" ht="15">
      <c r="A68" s="10" t="s">
        <v>109</v>
      </c>
      <c r="B68" s="77">
        <v>0</v>
      </c>
      <c r="C68" s="77">
        <v>0</v>
      </c>
      <c r="D68" s="77">
        <v>0</v>
      </c>
      <c r="E68" s="77">
        <v>0</v>
      </c>
      <c r="F68" s="77">
        <v>0</v>
      </c>
      <c r="G68" s="77">
        <v>0</v>
      </c>
      <c r="H68" s="77">
        <v>0</v>
      </c>
      <c r="I68" s="76">
        <v>0</v>
      </c>
      <c r="J68" s="77">
        <v>0</v>
      </c>
      <c r="K68" s="77">
        <v>0</v>
      </c>
      <c r="L68" s="76">
        <v>0</v>
      </c>
    </row>
    <row r="69" spans="1:4" ht="15">
      <c r="A69" s="8"/>
      <c r="B69" s="40"/>
      <c r="C69" s="40"/>
      <c r="D69" s="40"/>
    </row>
    <row r="70" spans="1:4" ht="15">
      <c r="A70" s="6"/>
      <c r="B70" s="40"/>
      <c r="C70" s="40"/>
      <c r="D70" s="40"/>
    </row>
    <row r="71" spans="1:4" ht="15">
      <c r="A71" s="7" t="s">
        <v>64</v>
      </c>
      <c r="B71" s="40"/>
      <c r="C71" s="40"/>
      <c r="D71" s="40"/>
    </row>
    <row r="72" spans="1:4" ht="39.75">
      <c r="A72" s="11" t="s">
        <v>70</v>
      </c>
      <c r="B72" s="40"/>
      <c r="C72" s="40"/>
      <c r="D72" s="40"/>
    </row>
    <row r="73" spans="1:4" ht="25.5" customHeight="1">
      <c r="A73" s="52" t="s">
        <v>65</v>
      </c>
      <c r="B73" s="12"/>
      <c r="C73" s="12"/>
      <c r="D73" s="12"/>
    </row>
    <row r="74" spans="1:4" ht="18.75" customHeight="1">
      <c r="A74" s="52" t="s">
        <v>66</v>
      </c>
      <c r="B74" s="12"/>
      <c r="C74" s="12"/>
      <c r="D74" s="12"/>
    </row>
    <row r="75" spans="1:4" ht="25.5" customHeight="1">
      <c r="A75" s="52" t="s">
        <v>67</v>
      </c>
      <c r="B75" s="12"/>
      <c r="C75" s="12"/>
      <c r="D75" s="12"/>
    </row>
    <row r="76" spans="1:4" ht="28.5" customHeight="1">
      <c r="A76" s="12" t="s">
        <v>71</v>
      </c>
      <c r="B76" s="48"/>
      <c r="C76" s="48"/>
      <c r="D76" s="48"/>
    </row>
    <row r="77" spans="1:4" ht="12.75" customHeight="1">
      <c r="A77" s="19"/>
      <c r="B77" s="45"/>
      <c r="C77" s="45"/>
      <c r="D77" s="45"/>
    </row>
    <row r="78" spans="1:4" ht="57.75" customHeight="1">
      <c r="A78" s="11" t="s">
        <v>69</v>
      </c>
      <c r="B78" s="49"/>
      <c r="C78" s="49"/>
      <c r="D78" s="49"/>
    </row>
    <row r="79" spans="1:4" ht="12.75" customHeight="1">
      <c r="A79" s="20"/>
      <c r="B79" s="46"/>
      <c r="C79" s="46"/>
      <c r="D79" s="46"/>
    </row>
    <row r="80" spans="1:4" ht="33.75" customHeight="1">
      <c r="A80" s="11" t="s">
        <v>68</v>
      </c>
      <c r="B80" s="49"/>
      <c r="C80" s="49"/>
      <c r="D80" s="49"/>
    </row>
    <row r="81" spans="1:4" ht="25.5" customHeight="1">
      <c r="A81" s="53" t="s">
        <v>73</v>
      </c>
      <c r="B81" s="51"/>
      <c r="C81" s="51"/>
      <c r="D81" s="51"/>
    </row>
    <row r="82" spans="1:4" ht="38.25" customHeight="1">
      <c r="A82" s="52" t="s">
        <v>72</v>
      </c>
      <c r="B82" s="48"/>
      <c r="C82" s="48"/>
      <c r="D82" s="48"/>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2011-01-04T13:55:42Z</dcterms:modified>
  <cp:category/>
  <cp:version/>
  <cp:contentType/>
  <cp:contentStatus/>
</cp:coreProperties>
</file>