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<sst xmlns="http://schemas.openxmlformats.org/spreadsheetml/2006/main" count="156" uniqueCount="130">
  <si>
    <t>Pagrindiniai bankų veiklos rodikliai</t>
  </si>
  <si>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</si>
  <si>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</si>
  <si>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</si>
  <si>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</si>
  <si>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</si>
  <si>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</si>
  <si>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</si>
  <si>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</si>
  <si>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</si>
  <si>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</si>
  <si>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</si>
  <si>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</si>
  <si>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</si>
  <si>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</si>
  <si>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</si>
  <si>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</si>
  <si>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</si>
  <si>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</si>
  <si>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</si>
  <si>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</si>
  <si>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</si>
  <si>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</si>
  <si>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</si>
  <si>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</si>
  <si>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</si>
  <si>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</si>
  <si>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„Hansabankas“</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</si>
  <si>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</si>
  <si>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</si>
  <si>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</si>
  <si>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</si>
  <si>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</si>
  <si>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</si>
  <si>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</si>
  <si>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</si>
  <si>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</si>
  <si>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</si>
  <si>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</si>
  <si>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</si>
  <si>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</si>
  <si>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</si>
  <si>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</si>
  <si>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</si>
  <si>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</si>
  <si>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</si>
  <si>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</si>
  <si>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</si>
  <si>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</si>
  <si>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</si>
  <si>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Fizinių asmenų įsigytų strūkturizuotų finansinių priemonių</t>
    </r>
    <r>
      <rPr>
        <vertAlign val="superscript"/>
        <sz val="8"/>
        <rFont val="Arial"/>
        <family val="2"/>
      </rPr>
      <t>7</t>
    </r>
    <r>
      <rPr>
        <sz val="10"/>
        <rFont val="Arial"/>
        <family val="2"/>
      </rPr>
      <t xml:space="preserve"> ve</t>
    </r>
    <r>
      <rPr>
        <u val="single"/>
        <sz val="10"/>
        <rFont val="Arial"/>
        <family val="2"/>
      </rPr>
      <t>r</t>
    </r>
    <r>
      <rPr>
        <sz val="10"/>
        <rFont val="Arial"/>
        <family val="2"/>
      </rPr>
      <t>tė</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</si>
  <si>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</si>
  <si>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</si>
  <si>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Naujai išleistų strūkturizuotų finansinių priemonių vertė</t>
    </r>
    <r>
      <rPr>
        <b/>
        <i/>
        <vertAlign val="superscript"/>
        <sz val="10"/>
        <rFont val="Arial"/>
        <family val="2"/>
      </rPr>
      <t>9</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</si>
  <si>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</si>
  <si>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</si>
  <si>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</si>
  <si>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</si>
  <si>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</si>
  <si>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</si>
  <si>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</si>
  <si>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</si>
  <si>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</si>
  <si>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2008 m. vasario mėn. pabaigoje, tūkst. Lt</t>
  </si>
  <si>
    <t>Danske Bank A/S Lietuvos filialas</t>
  </si>
  <si>
    <t>AB SEB bankas</t>
  </si>
  <si>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</si>
  <si>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</si>
  <si>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</si>
  <si>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</si>
  <si>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</si>
  <si>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</si>
  <si>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</si>
  <si>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</si>
  <si>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</si>
  <si>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</si>
  <si>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</si>
  <si>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</si>
  <si>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</si>
  <si>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</si>
  <si>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</si>
  <si>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</si>
  <si>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</si>
  <si>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</si>
  <si>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</si>
  <si>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</si>
  <si>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</si>
  <si>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</si>
  <si>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</si>
  <si>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</si>
  <si>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</si>
  <si>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</si>
  <si>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Total liabilities and minority interest</t>
  </si>
  <si>
    <t>Guarantees and warrantees</t>
  </si>
  <si>
    <t>Demand deposits (including specific provisions, except interest income and administration fee)</t>
  </si>
  <si>
    <t xml:space="preserve">     - Individuals</t>
  </si>
  <si>
    <r>
      <t xml:space="preserve">     - Legal entities</t>
    </r>
    <r>
      <rPr>
        <vertAlign val="superscript"/>
        <sz val="10"/>
        <rFont val="Arial"/>
        <family val="2"/>
      </rPr>
      <t>1</t>
    </r>
    <r>
      <rPr>
        <i/>
        <sz val="8"/>
        <rFont val="Arial"/>
        <family val="2"/>
      </rPr>
      <t xml:space="preserve"> (except deposits of financial institutions)</t>
    </r>
  </si>
  <si>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</si>
  <si>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8"/>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</si>
  <si>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</si>
  <si>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</si>
  <si>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</si>
  <si>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</si>
  <si>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</si>
  <si>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</si>
  <si>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</si>
  <si>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Issued structural financial instruments</t>
    </r>
    <r>
      <rPr>
        <b/>
        <i/>
        <vertAlign val="superscript"/>
        <sz val="10"/>
        <rFont val="Arial"/>
        <family val="2"/>
      </rPr>
      <t>6</t>
    </r>
  </si>
  <si>
    <r>
      <t>Value of Composed financial instruments of Individuals</t>
    </r>
    <r>
      <rPr>
        <vertAlign val="superscript"/>
        <sz val="8"/>
        <rFont val="Arial"/>
        <family val="2"/>
      </rPr>
      <t>7</t>
    </r>
    <r>
      <rPr>
        <sz val="10"/>
        <rFont val="Arial"/>
        <family val="2"/>
      </rPr>
      <t xml:space="preserve"> </t>
    </r>
  </si>
  <si>
    <r>
      <t>Value of Composed financial instruments of Legal Entities</t>
    </r>
    <r>
      <rPr>
        <vertAlign val="superscript"/>
        <sz val="10"/>
        <rFont val="Arial"/>
        <family val="2"/>
      </rPr>
      <t>7</t>
    </r>
    <r>
      <rPr>
        <sz val="10"/>
        <rFont val="Arial"/>
        <family val="2"/>
      </rPr>
      <t xml:space="preserve"> </t>
    </r>
  </si>
  <si>
    <r>
      <t xml:space="preserve">     -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</si>
  <si>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</si>
  <si>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</si>
  <si>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</si>
  <si>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</si>
  <si>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t>Explanations</t>
  </si>
  <si>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</si>
  <si>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</si>
  <si>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</si>
  <si>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</si>
  <si>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5</t>
    </r>
    <r>
      <rPr>
        <sz val="10"/>
        <rFont val="Arial"/>
        <family val="2"/>
      </rPr>
      <t xml:space="preserve"> - loans to legal entities also financial institutions, except group companies.</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</si>
  <si>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</si>
  <si>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</si>
  <si>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8</t>
    </r>
    <r>
      <rPr>
        <sz val="10"/>
        <rFont val="Arial"/>
        <family val="2"/>
      </rPr>
      <t>Group companies - patronizing bank, subsidiary companies of patronizing bank.</t>
    </r>
  </si>
  <si>
    <r>
      <t>9</t>
    </r>
    <r>
      <rPr>
        <sz val="10"/>
        <rFont val="Arial"/>
        <family val="2"/>
      </rPr>
      <t xml:space="preserve">New Issued structural financial instruments - structural financial instruments valid at current period. </t>
    </r>
  </si>
  <si>
    <t>Main Indicators of Banks</t>
  </si>
  <si>
    <t>February 2008 (end of period), thousands LTL</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</si>
  <si>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</si>
  <si>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Specialieji skolinimosi fondai</t>
    </r>
    <r>
      <rPr>
        <b/>
        <i/>
        <vertAlign val="superscript"/>
        <sz val="10"/>
        <rFont val="Arial"/>
        <family val="2"/>
      </rPr>
      <t>1</t>
    </r>
    <r>
      <rPr>
        <b/>
        <i/>
        <sz val="10"/>
        <rFont val="Arial"/>
        <family val="2"/>
      </rPr>
      <t xml:space="preserve"> </t>
    </r>
    <r>
      <rPr>
        <i/>
        <sz val="8"/>
        <rFont val="Arial"/>
        <family val="2"/>
      </rPr>
      <t>(indėlių dalis)</t>
    </r>
  </si>
  <si>
    <t>Updated: 2009-04-30</t>
  </si>
  <si>
    <t>Paskutinio atnaujinimo data: 2009-04-30</t>
  </si>
</sst>
</file>

<file path=xl/styles.xml><?xml version="1.0" encoding="utf-8"?>
<styleSheet xmlns="http://schemas.openxmlformats.org/spreadsheetml/2006/main">
  <numFmts count="3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s>
  <fonts count="21">
    <font>
      <sz val="10"/>
      <name val="Arial"/>
      <family val="0"/>
    </font>
    <font>
      <sz val="8"/>
      <name val="Arial"/>
      <family val="0"/>
    </font>
    <font>
      <sz val="10"/>
      <name val="Helv"/>
      <family val="0"/>
    </font>
    <font>
      <b/>
      <sz val="10"/>
      <name val="Arial"/>
      <family val="2"/>
    </font>
    <font>
      <vertAlign val="superscript"/>
      <sz val="10"/>
      <name val="Arial"/>
      <family val="2"/>
    </font>
    <font>
      <sz val="12"/>
      <name val="Arial"/>
      <family val="2"/>
    </font>
    <font>
      <b/>
      <sz val="12"/>
      <name val="Arial"/>
      <family val="2"/>
    </font>
    <font>
      <vertAlign val="superscript"/>
      <sz val="8"/>
      <name val="Arial"/>
      <family val="2"/>
    </font>
    <font>
      <u val="single"/>
      <sz val="10"/>
      <name val="Arial"/>
      <family val="2"/>
    </font>
    <font>
      <b/>
      <i/>
      <sz val="10"/>
      <name val="Arial"/>
      <family val="2"/>
    </font>
    <font>
      <b/>
      <i/>
      <vertAlign val="superscript"/>
      <sz val="10"/>
      <name val="Arial"/>
      <family val="2"/>
    </font>
    <font>
      <i/>
      <sz val="8"/>
      <name val="Arial"/>
      <family val="2"/>
    </font>
    <font>
      <b/>
      <sz val="11"/>
      <name val="Arial"/>
      <family val="2"/>
    </font>
    <font>
      <sz val="12"/>
      <color indexed="8"/>
      <name val="Arial"/>
      <family val="2"/>
    </font>
    <font>
      <b/>
      <i/>
      <sz val="12"/>
      <name val="Arial"/>
      <family val="2"/>
    </font>
    <font>
      <sz val="9"/>
      <name val="Arial"/>
      <family val="2"/>
    </font>
    <font>
      <b/>
      <i/>
      <sz val="8"/>
      <name val="Arial"/>
      <family val="2"/>
    </font>
    <font>
      <sz val="10"/>
      <color indexed="17"/>
      <name val="Arial"/>
      <family val="2"/>
    </font>
    <font>
      <vertAlign val="superscript"/>
      <sz val="10"/>
      <color indexed="17"/>
      <name val="Arial"/>
      <family val="2"/>
    </font>
    <font>
      <u val="single"/>
      <sz val="10"/>
      <color indexed="12"/>
      <name val="Arial"/>
      <family val="0"/>
    </font>
    <font>
      <u val="single"/>
      <sz val="10"/>
      <color indexed="36"/>
      <name val="Arial"/>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3">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97">
    <xf numFmtId="0" fontId="0" fillId="0" borderId="0" xfId="0" applyAlignment="1">
      <alignment/>
    </xf>
    <xf numFmtId="0" fontId="0" fillId="0" borderId="0" xfId="0" applyFont="1" applyAlignment="1">
      <alignment/>
    </xf>
    <xf numFmtId="0" fontId="0" fillId="0" borderId="1" xfId="0" applyFont="1" applyBorder="1" applyAlignment="1">
      <alignment horizontal="left" wrapText="1"/>
    </xf>
    <xf numFmtId="0" fontId="0" fillId="0" borderId="1" xfId="0" applyFont="1" applyBorder="1" applyAlignment="1">
      <alignment/>
    </xf>
    <xf numFmtId="0" fontId="0" fillId="0" borderId="0" xfId="0" applyFont="1" applyBorder="1" applyAlignment="1">
      <alignment horizontal="left" wrapText="1"/>
    </xf>
    <xf numFmtId="0" fontId="0" fillId="0" borderId="0" xfId="0" applyFont="1" applyBorder="1" applyAlignment="1">
      <alignment/>
    </xf>
    <xf numFmtId="0" fontId="0" fillId="0" borderId="1" xfId="0" applyFont="1" applyFill="1" applyBorder="1" applyAlignment="1">
      <alignment horizontal="left" wrapText="1"/>
    </xf>
    <xf numFmtId="0" fontId="0" fillId="0" borderId="1" xfId="0" applyFont="1" applyBorder="1" applyAlignment="1">
      <alignment wrapText="1"/>
    </xf>
    <xf numFmtId="0" fontId="3" fillId="0" borderId="0" xfId="0" applyFont="1" applyBorder="1" applyAlignment="1">
      <alignment horizontal="right"/>
    </xf>
    <xf numFmtId="0" fontId="3" fillId="0" borderId="0" xfId="0" applyFont="1" applyBorder="1" applyAlignment="1">
      <alignment/>
    </xf>
    <xf numFmtId="0" fontId="3" fillId="0" borderId="0" xfId="0" applyFont="1" applyAlignment="1">
      <alignment wrapText="1"/>
    </xf>
    <xf numFmtId="0" fontId="0" fillId="0" borderId="0" xfId="0" applyFont="1" applyBorder="1" applyAlignment="1">
      <alignment horizontal="right"/>
    </xf>
    <xf numFmtId="3" fontId="0" fillId="0" borderId="1" xfId="0" applyNumberFormat="1" applyFont="1" applyBorder="1" applyAlignment="1">
      <alignment horizontal="left" wrapText="1"/>
    </xf>
    <xf numFmtId="0" fontId="3" fillId="0" borderId="1" xfId="0" applyFont="1" applyBorder="1" applyAlignment="1">
      <alignment/>
    </xf>
    <xf numFmtId="0" fontId="0" fillId="0" borderId="1" xfId="0" applyFont="1" applyBorder="1" applyAlignment="1">
      <alignment horizontal="left"/>
    </xf>
    <xf numFmtId="0" fontId="4" fillId="0" borderId="0" xfId="0" applyFont="1" applyAlignment="1">
      <alignment wrapText="1"/>
    </xf>
    <xf numFmtId="0" fontId="0" fillId="0" borderId="0" xfId="0" applyFont="1" applyAlignment="1">
      <alignment wrapText="1"/>
    </xf>
    <xf numFmtId="0" fontId="4" fillId="0" borderId="0" xfId="0" applyFont="1" applyFill="1" applyAlignment="1">
      <alignment horizontal="left" wrapText="1"/>
    </xf>
    <xf numFmtId="0" fontId="0" fillId="0" borderId="0" xfId="0" applyFont="1" applyFill="1" applyAlignment="1">
      <alignment horizontal="left" wrapText="1"/>
    </xf>
    <xf numFmtId="0" fontId="4" fillId="0" borderId="0" xfId="0" applyFont="1" applyAlignment="1">
      <alignment horizontal="left"/>
    </xf>
    <xf numFmtId="3" fontId="9" fillId="0" borderId="1" xfId="0" applyNumberFormat="1" applyFont="1" applyBorder="1" applyAlignment="1">
      <alignment horizontal="left" wrapText="1"/>
    </xf>
    <xf numFmtId="0" fontId="12" fillId="0" borderId="1" xfId="0" applyFont="1" applyBorder="1" applyAlignment="1">
      <alignment horizontal="center" textRotation="90" wrapText="1"/>
    </xf>
    <xf numFmtId="0" fontId="12" fillId="0" borderId="2" xfId="0" applyFont="1" applyBorder="1" applyAlignment="1">
      <alignment horizontal="center" textRotation="90"/>
    </xf>
    <xf numFmtId="0" fontId="12" fillId="0" borderId="2" xfId="0" applyFont="1" applyBorder="1" applyAlignment="1">
      <alignment horizontal="center" textRotation="90" wrapText="1"/>
    </xf>
    <xf numFmtId="0" fontId="12" fillId="0" borderId="2" xfId="0" applyFont="1" applyFill="1" applyBorder="1" applyAlignment="1">
      <alignment horizontal="center" textRotation="90" wrapText="1"/>
    </xf>
    <xf numFmtId="3" fontId="0" fillId="0" borderId="0" xfId="0" applyNumberFormat="1" applyFont="1" applyBorder="1" applyAlignment="1">
      <alignment horizontal="left" wrapText="1"/>
    </xf>
    <xf numFmtId="3" fontId="5" fillId="0" borderId="3" xfId="0" applyNumberFormat="1" applyFont="1" applyBorder="1" applyAlignment="1">
      <alignment/>
    </xf>
    <xf numFmtId="3" fontId="5" fillId="0" borderId="3" xfId="0" applyNumberFormat="1" applyFont="1" applyFill="1" applyBorder="1" applyAlignment="1">
      <alignment/>
    </xf>
    <xf numFmtId="3" fontId="13" fillId="0" borderId="3" xfId="0" applyNumberFormat="1" applyFont="1" applyBorder="1" applyAlignment="1">
      <alignment/>
    </xf>
    <xf numFmtId="3" fontId="5" fillId="0" borderId="1" xfId="0" applyNumberFormat="1" applyFont="1" applyBorder="1" applyAlignment="1">
      <alignment/>
    </xf>
    <xf numFmtId="3" fontId="5" fillId="0" borderId="1" xfId="0" applyNumberFormat="1" applyFont="1" applyFill="1" applyBorder="1" applyAlignment="1">
      <alignment/>
    </xf>
    <xf numFmtId="3" fontId="5" fillId="0" borderId="1" xfId="21" applyNumberFormat="1" applyFont="1" applyBorder="1">
      <alignment/>
      <protection/>
    </xf>
    <xf numFmtId="3" fontId="13" fillId="0" borderId="1" xfId="0" applyNumberFormat="1" applyFont="1" applyBorder="1" applyAlignment="1">
      <alignment/>
    </xf>
    <xf numFmtId="3" fontId="5" fillId="0" borderId="2" xfId="0" applyNumberFormat="1" applyFont="1" applyBorder="1" applyAlignment="1">
      <alignment/>
    </xf>
    <xf numFmtId="3" fontId="5" fillId="0" borderId="2" xfId="0" applyNumberFormat="1" applyFont="1" applyFill="1" applyBorder="1" applyAlignment="1">
      <alignment/>
    </xf>
    <xf numFmtId="3" fontId="13" fillId="0" borderId="2" xfId="0" applyNumberFormat="1" applyFont="1" applyBorder="1" applyAlignment="1">
      <alignment/>
    </xf>
    <xf numFmtId="3" fontId="5" fillId="0" borderId="4" xfId="0" applyNumberFormat="1" applyFont="1" applyBorder="1" applyAlignment="1">
      <alignment/>
    </xf>
    <xf numFmtId="3" fontId="14" fillId="0" borderId="1" xfId="0" applyNumberFormat="1" applyFont="1" applyBorder="1" applyAlignment="1">
      <alignment horizontal="left" wrapText="1"/>
    </xf>
    <xf numFmtId="3" fontId="5" fillId="0" borderId="0" xfId="21" applyNumberFormat="1" applyFont="1">
      <alignment/>
      <protection/>
    </xf>
    <xf numFmtId="3" fontId="0" fillId="0" borderId="2" xfId="0" applyNumberFormat="1" applyFont="1" applyBorder="1" applyAlignment="1">
      <alignment horizontal="left" wrapText="1"/>
    </xf>
    <xf numFmtId="3" fontId="9" fillId="0" borderId="3" xfId="0" applyNumberFormat="1" applyFont="1" applyFill="1" applyBorder="1" applyAlignment="1">
      <alignment horizontal="left" wrapText="1"/>
    </xf>
    <xf numFmtId="3" fontId="5" fillId="0" borderId="3" xfId="21" applyNumberFormat="1" applyFont="1" applyBorder="1">
      <alignment/>
      <protection/>
    </xf>
    <xf numFmtId="3" fontId="0" fillId="0" borderId="4" xfId="0" applyNumberFormat="1" applyFont="1" applyBorder="1" applyAlignment="1">
      <alignment horizontal="left" wrapText="1"/>
    </xf>
    <xf numFmtId="3" fontId="5" fillId="0" borderId="4" xfId="21" applyNumberFormat="1" applyFont="1" applyBorder="1">
      <alignment/>
      <protection/>
    </xf>
    <xf numFmtId="3" fontId="5" fillId="0" borderId="4" xfId="0" applyNumberFormat="1" applyFont="1" applyFill="1" applyBorder="1" applyAlignment="1">
      <alignment/>
    </xf>
    <xf numFmtId="3" fontId="13" fillId="0" borderId="4" xfId="0" applyNumberFormat="1" applyFont="1" applyBorder="1" applyAlignment="1">
      <alignment/>
    </xf>
    <xf numFmtId="3" fontId="5" fillId="0" borderId="3" xfId="0" applyNumberFormat="1" applyFont="1" applyBorder="1" applyAlignment="1">
      <alignment horizontal="right" wrapText="1"/>
    </xf>
    <xf numFmtId="3" fontId="13" fillId="0" borderId="1" xfId="0" applyNumberFormat="1" applyFont="1" applyFill="1" applyBorder="1" applyAlignment="1">
      <alignment/>
    </xf>
    <xf numFmtId="3" fontId="5" fillId="0" borderId="1" xfId="0" applyNumberFormat="1" applyFont="1" applyBorder="1" applyAlignment="1">
      <alignment/>
    </xf>
    <xf numFmtId="3" fontId="5" fillId="0" borderId="2" xfId="0" applyNumberFormat="1" applyFont="1" applyFill="1" applyBorder="1" applyAlignment="1">
      <alignment/>
    </xf>
    <xf numFmtId="3" fontId="5" fillId="0" borderId="2" xfId="0" applyNumberFormat="1" applyFont="1" applyBorder="1" applyAlignment="1">
      <alignment/>
    </xf>
    <xf numFmtId="3" fontId="5" fillId="0" borderId="1" xfId="0" applyNumberFormat="1" applyFont="1" applyFill="1" applyBorder="1" applyAlignment="1">
      <alignment/>
    </xf>
    <xf numFmtId="0" fontId="5" fillId="0" borderId="0" xfId="0" applyFont="1" applyAlignment="1">
      <alignment/>
    </xf>
    <xf numFmtId="0" fontId="5" fillId="0" borderId="0" xfId="0" applyFont="1" applyBorder="1" applyAlignment="1">
      <alignment/>
    </xf>
    <xf numFmtId="49" fontId="0" fillId="0" borderId="0" xfId="0" applyNumberFormat="1" applyFont="1" applyAlignment="1">
      <alignment/>
    </xf>
    <xf numFmtId="0" fontId="0" fillId="0" borderId="0" xfId="0" applyAlignment="1">
      <alignment/>
    </xf>
    <xf numFmtId="0" fontId="6" fillId="0" borderId="0" xfId="0" applyFont="1" applyAlignment="1">
      <alignment horizontal="center"/>
    </xf>
    <xf numFmtId="0" fontId="15" fillId="0" borderId="1" xfId="0" applyFont="1" applyBorder="1" applyAlignment="1">
      <alignment/>
    </xf>
    <xf numFmtId="0" fontId="15" fillId="0" borderId="1" xfId="0" applyFont="1" applyBorder="1" applyAlignment="1">
      <alignment wrapText="1"/>
    </xf>
    <xf numFmtId="0" fontId="17" fillId="0" borderId="0" xfId="0" applyFont="1" applyBorder="1" applyAlignment="1">
      <alignment/>
    </xf>
    <xf numFmtId="0" fontId="17" fillId="0" borderId="0" xfId="0" applyFont="1" applyFill="1" applyAlignment="1">
      <alignment horizontal="left" wrapText="1"/>
    </xf>
    <xf numFmtId="0" fontId="18" fillId="0" borderId="0" xfId="0" applyFont="1" applyFill="1" applyAlignment="1">
      <alignment horizontal="left" wrapText="1"/>
    </xf>
    <xf numFmtId="0" fontId="17" fillId="0" borderId="0" xfId="0" applyFont="1" applyAlignment="1">
      <alignment wrapText="1"/>
    </xf>
    <xf numFmtId="0" fontId="18" fillId="0" borderId="0" xfId="0" applyFont="1" applyAlignment="1">
      <alignment wrapText="1"/>
    </xf>
    <xf numFmtId="3" fontId="5" fillId="0" borderId="1" xfId="21" applyNumberFormat="1" applyFont="1" applyFill="1" applyBorder="1">
      <alignment/>
      <protection/>
    </xf>
    <xf numFmtId="0" fontId="12" fillId="0" borderId="1" xfId="0" applyFont="1" applyFill="1" applyBorder="1" applyAlignment="1">
      <alignment horizontal="center" textRotation="90" wrapText="1"/>
    </xf>
    <xf numFmtId="0" fontId="12" fillId="0" borderId="2" xfId="0" applyFont="1" applyFill="1" applyBorder="1" applyAlignment="1">
      <alignment horizontal="center" textRotation="90"/>
    </xf>
    <xf numFmtId="0" fontId="4"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wrapText="1"/>
    </xf>
    <xf numFmtId="0" fontId="0" fillId="0" borderId="0" xfId="0" applyFont="1" applyAlignment="1">
      <alignment wrapText="1"/>
    </xf>
    <xf numFmtId="0" fontId="4" fillId="0" borderId="0" xfId="0" applyFont="1" applyAlignment="1">
      <alignment vertical="center" wrapText="1"/>
    </xf>
    <xf numFmtId="0" fontId="0" fillId="0" borderId="0" xfId="0" applyFont="1" applyAlignment="1">
      <alignment vertical="center" wrapText="1"/>
    </xf>
    <xf numFmtId="0" fontId="4" fillId="0" borderId="0" xfId="0" applyFont="1" applyFill="1" applyAlignment="1">
      <alignment horizontal="left" wrapText="1"/>
    </xf>
    <xf numFmtId="0" fontId="0" fillId="0" borderId="0" xfId="0" applyFont="1" applyFill="1" applyAlignment="1">
      <alignment horizontal="left" wrapText="1"/>
    </xf>
    <xf numFmtId="3" fontId="9" fillId="0" borderId="5" xfId="0" applyNumberFormat="1" applyFont="1" applyBorder="1" applyAlignment="1">
      <alignment horizontal="left"/>
    </xf>
    <xf numFmtId="0" fontId="0" fillId="0" borderId="4" xfId="0" applyBorder="1" applyAlignment="1">
      <alignment/>
    </xf>
    <xf numFmtId="0" fontId="0" fillId="0" borderId="6" xfId="0" applyBorder="1" applyAlignment="1">
      <alignment/>
    </xf>
    <xf numFmtId="0" fontId="9" fillId="0" borderId="5" xfId="0" applyFont="1" applyBorder="1" applyAlignment="1">
      <alignment horizontal="left" wrapText="1" readingOrder="1"/>
    </xf>
    <xf numFmtId="0" fontId="9" fillId="0" borderId="4" xfId="0" applyFont="1" applyBorder="1" applyAlignment="1">
      <alignment horizontal="left" wrapText="1" readingOrder="1"/>
    </xf>
    <xf numFmtId="0" fontId="9" fillId="0" borderId="5" xfId="0" applyFont="1" applyBorder="1" applyAlignment="1">
      <alignment horizontal="left" wrapText="1"/>
    </xf>
    <xf numFmtId="0" fontId="9" fillId="0" borderId="4" xfId="0" applyFont="1" applyBorder="1" applyAlignment="1">
      <alignment horizontal="left" wrapText="1"/>
    </xf>
    <xf numFmtId="0" fontId="9" fillId="0" borderId="5" xfId="0" applyFont="1" applyFill="1" applyBorder="1" applyAlignment="1">
      <alignment horizontal="left" wrapText="1" readingOrder="1"/>
    </xf>
    <xf numFmtId="0" fontId="9" fillId="0" borderId="4" xfId="0" applyFont="1" applyFill="1" applyBorder="1" applyAlignment="1">
      <alignment horizontal="left" wrapText="1" readingOrder="1"/>
    </xf>
    <xf numFmtId="0" fontId="0" fillId="0" borderId="4" xfId="0" applyBorder="1" applyAlignment="1">
      <alignment readingOrder="1"/>
    </xf>
    <xf numFmtId="0" fontId="0" fillId="0" borderId="6" xfId="0" applyBorder="1" applyAlignment="1">
      <alignment readingOrder="1"/>
    </xf>
    <xf numFmtId="3" fontId="9" fillId="0" borderId="5" xfId="0" applyNumberFormat="1" applyFont="1" applyBorder="1" applyAlignment="1">
      <alignment horizontal="left" wrapText="1"/>
    </xf>
    <xf numFmtId="3" fontId="9" fillId="0" borderId="5" xfId="0" applyNumberFormat="1" applyFont="1" applyBorder="1" applyAlignment="1">
      <alignment horizontal="left" wrapText="1" readingOrder="1"/>
    </xf>
    <xf numFmtId="3" fontId="9" fillId="0" borderId="4" xfId="0" applyNumberFormat="1" applyFont="1" applyBorder="1" applyAlignment="1">
      <alignment horizontal="left" wrapText="1" readingOrder="1"/>
    </xf>
    <xf numFmtId="0" fontId="9" fillId="0" borderId="5" xfId="0" applyNumberFormat="1" applyFont="1" applyBorder="1" applyAlignment="1">
      <alignment horizontal="left" wrapText="1"/>
    </xf>
    <xf numFmtId="0" fontId="0" fillId="0" borderId="4" xfId="0" applyNumberFormat="1" applyBorder="1" applyAlignment="1">
      <alignment/>
    </xf>
    <xf numFmtId="0" fontId="0" fillId="0" borderId="6" xfId="0" applyNumberFormat="1" applyBorder="1" applyAlignment="1">
      <alignment/>
    </xf>
    <xf numFmtId="0" fontId="18"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17" fillId="0" borderId="0" xfId="0" applyFont="1" applyAlignment="1">
      <alignment vertical="center" wrapText="1"/>
    </xf>
    <xf numFmtId="0" fontId="17" fillId="0" borderId="0" xfId="0" applyFont="1" applyFill="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1.STATISTIKA NAUJA-DARBIN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4"/>
  <sheetViews>
    <sheetView showGridLines="0" tabSelected="1" zoomScale="75" zoomScaleNormal="75" workbookViewId="0" topLeftCell="A1">
      <selection activeCell="A1" sqref="A1"/>
    </sheetView>
  </sheetViews>
  <sheetFormatPr defaultColWidth="9.140625" defaultRowHeight="12.75"/>
  <cols>
    <col min="1" max="1" width="90.7109375" style="1" customWidth="1"/>
    <col min="2" max="8" width="13.140625" style="1" customWidth="1"/>
    <col min="9" max="9" width="13.140625" style="52" customWidth="1"/>
    <col min="10" max="12" width="13.140625" style="1" customWidth="1"/>
    <col min="13" max="16384" width="9.140625" style="1" customWidth="1"/>
  </cols>
  <sheetData>
    <row r="1" spans="1:3" ht="15">
      <c r="A1" s="54" t="s">
        <v>129</v>
      </c>
      <c r="B1" s="55"/>
      <c r="C1" s="55"/>
    </row>
    <row r="2" spans="2:4" ht="15.75">
      <c r="B2" s="56" t="s">
        <v>0</v>
      </c>
      <c r="C2" s="56"/>
      <c r="D2" s="56"/>
    </row>
    <row r="3" spans="2:4" ht="15.75">
      <c r="B3" s="56" t="s">
        <v>63</v>
      </c>
      <c r="C3" s="56"/>
      <c r="D3" s="56"/>
    </row>
    <row r="4" spans="3:5" ht="15.75">
      <c r="C4" s="56"/>
      <c r="D4" s="56"/>
      <c r="E4" s="56"/>
    </row>
    <row r="5" spans="2:12" ht="115.5">
      <c r="B5" s="65" t="s">
        <v>27</v>
      </c>
      <c r="C5" s="66" t="s">
        <v>28</v>
      </c>
      <c r="D5" s="24" t="s">
        <v>64</v>
      </c>
      <c r="E5" s="24" t="s">
        <v>29</v>
      </c>
      <c r="F5" s="24" t="s">
        <v>30</v>
      </c>
      <c r="G5" s="24" t="s">
        <v>31</v>
      </c>
      <c r="H5" s="24" t="s">
        <v>32</v>
      </c>
      <c r="I5" s="24" t="s">
        <v>65</v>
      </c>
      <c r="J5" s="24" t="s">
        <v>33</v>
      </c>
      <c r="K5" s="24" t="s">
        <v>34</v>
      </c>
      <c r="L5" s="65" t="s">
        <v>35</v>
      </c>
    </row>
    <row r="6" spans="1:12" ht="15">
      <c r="A6" s="3" t="s">
        <v>4</v>
      </c>
      <c r="B6" s="29">
        <v>1222805</v>
      </c>
      <c r="C6" s="29">
        <v>970854</v>
      </c>
      <c r="D6" s="30">
        <v>567596</v>
      </c>
      <c r="E6" s="29">
        <v>268805</v>
      </c>
      <c r="F6" s="29">
        <v>98320</v>
      </c>
      <c r="G6" s="29">
        <v>264340</v>
      </c>
      <c r="H6" s="29">
        <v>45353</v>
      </c>
      <c r="I6" s="29">
        <v>938675</v>
      </c>
      <c r="J6" s="32">
        <v>95952</v>
      </c>
      <c r="K6" s="29">
        <v>223331</v>
      </c>
      <c r="L6" s="29">
        <v>634803</v>
      </c>
    </row>
    <row r="7" spans="1:12" ht="15">
      <c r="A7" s="3" t="s">
        <v>6</v>
      </c>
      <c r="B7" s="29">
        <v>14096009</v>
      </c>
      <c r="C7" s="29">
        <v>2907930</v>
      </c>
      <c r="D7" s="30">
        <v>4624648</v>
      </c>
      <c r="E7" s="29">
        <v>9318257</v>
      </c>
      <c r="F7" s="29">
        <v>484710</v>
      </c>
      <c r="G7" s="29">
        <v>5048558</v>
      </c>
      <c r="H7" s="29">
        <v>1328214</v>
      </c>
      <c r="I7" s="29">
        <v>19598222</v>
      </c>
      <c r="J7" s="32">
        <v>1543946</v>
      </c>
      <c r="K7" s="29">
        <v>611256</v>
      </c>
      <c r="L7" s="29">
        <v>2464497</v>
      </c>
    </row>
    <row r="8" spans="1:12" ht="15">
      <c r="A8" s="3" t="s">
        <v>24</v>
      </c>
      <c r="B8" s="29">
        <v>0</v>
      </c>
      <c r="C8" s="29">
        <v>12406</v>
      </c>
      <c r="D8" s="30">
        <v>58919</v>
      </c>
      <c r="E8" s="29">
        <v>64125</v>
      </c>
      <c r="F8" s="29">
        <v>1038</v>
      </c>
      <c r="G8" s="29">
        <v>0</v>
      </c>
      <c r="H8" s="29">
        <v>5448</v>
      </c>
      <c r="I8" s="29">
        <v>555040</v>
      </c>
      <c r="J8" s="32">
        <v>29451</v>
      </c>
      <c r="K8" s="29">
        <v>0</v>
      </c>
      <c r="L8" s="29">
        <v>103560</v>
      </c>
    </row>
    <row r="9" spans="1:12" ht="15">
      <c r="A9" s="3" t="s">
        <v>22</v>
      </c>
      <c r="B9" s="29">
        <v>17546</v>
      </c>
      <c r="C9" s="29">
        <v>11497</v>
      </c>
      <c r="D9" s="30">
        <v>0</v>
      </c>
      <c r="E9" s="29">
        <v>24419</v>
      </c>
      <c r="F9" s="29">
        <v>52806</v>
      </c>
      <c r="G9" s="29">
        <v>0</v>
      </c>
      <c r="H9" s="30">
        <v>9028</v>
      </c>
      <c r="I9" s="29">
        <v>108739</v>
      </c>
      <c r="J9" s="32">
        <v>60300</v>
      </c>
      <c r="K9" s="29">
        <v>0</v>
      </c>
      <c r="L9" s="29">
        <v>53620</v>
      </c>
    </row>
    <row r="10" spans="1:12" ht="15">
      <c r="A10" s="3" t="s">
        <v>36</v>
      </c>
      <c r="B10" s="31">
        <v>351151</v>
      </c>
      <c r="C10" s="29">
        <v>317035</v>
      </c>
      <c r="D10" s="30">
        <v>2069</v>
      </c>
      <c r="E10" s="29">
        <v>59119</v>
      </c>
      <c r="F10" s="29">
        <v>25103</v>
      </c>
      <c r="G10" s="29">
        <v>553840</v>
      </c>
      <c r="H10" s="30">
        <v>14098</v>
      </c>
      <c r="I10" s="29">
        <v>1285263</v>
      </c>
      <c r="J10" s="32">
        <v>122399</v>
      </c>
      <c r="K10" s="29">
        <v>0</v>
      </c>
      <c r="L10" s="29">
        <v>388526</v>
      </c>
    </row>
    <row r="11" spans="1:12" ht="15">
      <c r="A11" s="3" t="s">
        <v>7</v>
      </c>
      <c r="B11" s="29">
        <v>105087</v>
      </c>
      <c r="C11" s="29">
        <v>21060</v>
      </c>
      <c r="D11" s="30">
        <v>76497</v>
      </c>
      <c r="E11" s="29">
        <v>119108</v>
      </c>
      <c r="F11" s="29">
        <v>0</v>
      </c>
      <c r="G11" s="29">
        <v>90429</v>
      </c>
      <c r="H11" s="29">
        <v>5255</v>
      </c>
      <c r="I11" s="29">
        <v>332629</v>
      </c>
      <c r="J11" s="32">
        <v>18524</v>
      </c>
      <c r="K11" s="29">
        <v>13987</v>
      </c>
      <c r="L11" s="29">
        <v>21424</v>
      </c>
    </row>
    <row r="12" spans="1:12" ht="15">
      <c r="A12" s="3" t="s">
        <v>8</v>
      </c>
      <c r="B12" s="29">
        <v>17399</v>
      </c>
      <c r="C12" s="29">
        <v>31525</v>
      </c>
      <c r="D12" s="30">
        <v>21361</v>
      </c>
      <c r="E12" s="29">
        <v>25340</v>
      </c>
      <c r="F12" s="29">
        <v>0</v>
      </c>
      <c r="G12" s="29">
        <v>19007</v>
      </c>
      <c r="H12" s="29">
        <v>3748</v>
      </c>
      <c r="I12" s="29">
        <v>41620</v>
      </c>
      <c r="J12" s="32">
        <v>6992</v>
      </c>
      <c r="K12" s="29">
        <v>4003</v>
      </c>
      <c r="L12" s="29">
        <v>100</v>
      </c>
    </row>
    <row r="13" spans="1:12" ht="15">
      <c r="A13" s="3" t="s">
        <v>9</v>
      </c>
      <c r="B13" s="29">
        <v>441026</v>
      </c>
      <c r="C13" s="29">
        <v>403168</v>
      </c>
      <c r="D13" s="30">
        <v>2254</v>
      </c>
      <c r="E13" s="29">
        <v>151301</v>
      </c>
      <c r="F13" s="29">
        <v>52124</v>
      </c>
      <c r="G13" s="29">
        <v>553840</v>
      </c>
      <c r="H13" s="29">
        <v>14983</v>
      </c>
      <c r="I13" s="29">
        <v>1291929</v>
      </c>
      <c r="J13" s="32">
        <v>150978</v>
      </c>
      <c r="K13" s="29"/>
      <c r="L13" s="29">
        <v>536726</v>
      </c>
    </row>
    <row r="14" spans="1:12" ht="15">
      <c r="A14" s="3" t="s">
        <v>10</v>
      </c>
      <c r="B14" s="29">
        <v>6628661</v>
      </c>
      <c r="C14" s="29">
        <v>1549863</v>
      </c>
      <c r="D14" s="30">
        <v>2027878</v>
      </c>
      <c r="E14" s="29">
        <v>4710995</v>
      </c>
      <c r="F14" s="29">
        <v>333934</v>
      </c>
      <c r="G14" s="29">
        <v>2768540</v>
      </c>
      <c r="H14" s="29">
        <v>621346</v>
      </c>
      <c r="I14" s="29">
        <v>10934564</v>
      </c>
      <c r="J14" s="32">
        <v>1087843</v>
      </c>
      <c r="K14" s="29">
        <v>585888</v>
      </c>
      <c r="L14" s="29">
        <v>1708228</v>
      </c>
    </row>
    <row r="15" spans="1:12" ht="15">
      <c r="A15" s="3" t="s">
        <v>11</v>
      </c>
      <c r="B15" s="29">
        <v>6903836</v>
      </c>
      <c r="C15" s="29">
        <v>902314</v>
      </c>
      <c r="D15" s="30">
        <v>2496658</v>
      </c>
      <c r="E15" s="29">
        <v>4311513</v>
      </c>
      <c r="F15" s="29">
        <v>98643</v>
      </c>
      <c r="G15" s="29">
        <v>1616742</v>
      </c>
      <c r="H15" s="29">
        <v>682882</v>
      </c>
      <c r="I15" s="29">
        <v>6997480</v>
      </c>
      <c r="J15" s="32">
        <v>279609</v>
      </c>
      <c r="K15" s="29">
        <v>7378</v>
      </c>
      <c r="L15" s="29">
        <v>198019</v>
      </c>
    </row>
    <row r="16" spans="1:12" ht="15">
      <c r="A16" s="3" t="s">
        <v>12</v>
      </c>
      <c r="B16" s="29">
        <v>2279189</v>
      </c>
      <c r="C16" s="29">
        <v>690918</v>
      </c>
      <c r="D16" s="30">
        <v>71447</v>
      </c>
      <c r="E16" s="29">
        <v>848537</v>
      </c>
      <c r="F16" s="29">
        <v>48451</v>
      </c>
      <c r="G16" s="29">
        <v>0</v>
      </c>
      <c r="H16" s="29">
        <v>123467</v>
      </c>
      <c r="I16" s="29">
        <v>1914662</v>
      </c>
      <c r="J16" s="32">
        <v>190083</v>
      </c>
      <c r="K16" s="29">
        <v>0</v>
      </c>
      <c r="L16" s="29">
        <v>559677</v>
      </c>
    </row>
    <row r="17" spans="1:12" ht="15">
      <c r="A17" s="3" t="s">
        <v>13</v>
      </c>
      <c r="B17" s="29">
        <v>102199</v>
      </c>
      <c r="C17" s="29">
        <v>140358</v>
      </c>
      <c r="D17" s="30">
        <v>4000</v>
      </c>
      <c r="E17" s="29">
        <v>7660</v>
      </c>
      <c r="F17" s="29">
        <v>32041</v>
      </c>
      <c r="G17" s="29">
        <v>0</v>
      </c>
      <c r="H17" s="29">
        <v>5620</v>
      </c>
      <c r="I17" s="29">
        <v>84561</v>
      </c>
      <c r="J17" s="32">
        <v>6426</v>
      </c>
      <c r="K17" s="29">
        <v>0</v>
      </c>
      <c r="L17" s="29">
        <v>111704</v>
      </c>
    </row>
    <row r="18" spans="1:12" ht="15">
      <c r="A18" s="13" t="s">
        <v>17</v>
      </c>
      <c r="B18" s="29">
        <v>19159150</v>
      </c>
      <c r="C18" s="29">
        <v>5218601</v>
      </c>
      <c r="D18" s="30">
        <v>5646733</v>
      </c>
      <c r="E18" s="29">
        <v>11046182</v>
      </c>
      <c r="F18" s="29">
        <v>724494</v>
      </c>
      <c r="G18" s="29">
        <v>5469968</v>
      </c>
      <c r="H18" s="29">
        <v>1642197</v>
      </c>
      <c r="I18" s="29">
        <v>24331595</v>
      </c>
      <c r="J18" s="32">
        <v>2032274</v>
      </c>
      <c r="K18" s="29">
        <v>860635</v>
      </c>
      <c r="L18" s="29">
        <v>4127351</v>
      </c>
    </row>
    <row r="19" spans="1:12" ht="15">
      <c r="A19" s="3" t="s">
        <v>14</v>
      </c>
      <c r="B19" s="29">
        <v>4150129</v>
      </c>
      <c r="C19" s="29">
        <v>120404</v>
      </c>
      <c r="D19" s="30">
        <v>3473554</v>
      </c>
      <c r="E19" s="29">
        <v>4543966</v>
      </c>
      <c r="F19" s="29">
        <v>70861</v>
      </c>
      <c r="G19" s="29">
        <v>4320470</v>
      </c>
      <c r="H19" s="29">
        <v>676420</v>
      </c>
      <c r="I19" s="29">
        <v>9781215</v>
      </c>
      <c r="J19" s="32">
        <v>256891</v>
      </c>
      <c r="K19" s="29">
        <v>653360</v>
      </c>
      <c r="L19" s="29">
        <v>361887</v>
      </c>
    </row>
    <row r="20" spans="1:12" ht="15">
      <c r="A20" s="7" t="s">
        <v>23</v>
      </c>
      <c r="B20" s="31">
        <v>24474</v>
      </c>
      <c r="C20" s="29">
        <v>0</v>
      </c>
      <c r="D20" s="30">
        <v>3001205</v>
      </c>
      <c r="E20" s="29">
        <v>4370892</v>
      </c>
      <c r="F20" s="29">
        <v>0</v>
      </c>
      <c r="G20" s="29">
        <v>4169757</v>
      </c>
      <c r="H20" s="30">
        <v>595668</v>
      </c>
      <c r="I20" s="29">
        <v>9027573</v>
      </c>
      <c r="J20" s="32"/>
      <c r="K20" s="29">
        <v>174</v>
      </c>
      <c r="L20" s="29">
        <v>0</v>
      </c>
    </row>
    <row r="21" spans="1:12" ht="15">
      <c r="A21" s="3" t="s">
        <v>15</v>
      </c>
      <c r="B21" s="29">
        <v>0</v>
      </c>
      <c r="C21" s="29">
        <v>0</v>
      </c>
      <c r="D21" s="30">
        <v>80119</v>
      </c>
      <c r="E21" s="29">
        <v>0</v>
      </c>
      <c r="F21" s="29">
        <v>0</v>
      </c>
      <c r="G21" s="29">
        <v>0</v>
      </c>
      <c r="H21" s="29">
        <v>0</v>
      </c>
      <c r="I21" s="29">
        <v>0</v>
      </c>
      <c r="J21" s="32">
        <v>84369</v>
      </c>
      <c r="K21" s="29">
        <v>0</v>
      </c>
      <c r="L21" s="29">
        <v>0</v>
      </c>
    </row>
    <row r="22" spans="1:12" ht="15">
      <c r="A22" s="3" t="s">
        <v>5</v>
      </c>
      <c r="B22" s="29">
        <v>12248373</v>
      </c>
      <c r="C22" s="29">
        <v>3827980</v>
      </c>
      <c r="D22" s="30">
        <v>1435886</v>
      </c>
      <c r="E22" s="29">
        <v>4168388</v>
      </c>
      <c r="F22" s="29">
        <v>464422</v>
      </c>
      <c r="G22" s="29">
        <v>1079140</v>
      </c>
      <c r="H22" s="30">
        <v>725566</v>
      </c>
      <c r="I22" s="29">
        <v>10510059</v>
      </c>
      <c r="J22" s="32">
        <v>1374572</v>
      </c>
      <c r="K22" s="29">
        <v>157684</v>
      </c>
      <c r="L22" s="29">
        <v>3171129</v>
      </c>
    </row>
    <row r="23" spans="1:12" ht="15">
      <c r="A23" s="3" t="s">
        <v>39</v>
      </c>
      <c r="B23" s="29">
        <v>634691</v>
      </c>
      <c r="C23" s="29">
        <v>7931</v>
      </c>
      <c r="D23" s="30">
        <v>2499</v>
      </c>
      <c r="E23" s="29">
        <v>329004</v>
      </c>
      <c r="F23" s="29">
        <v>881</v>
      </c>
      <c r="G23" s="29">
        <v>2929</v>
      </c>
      <c r="H23" s="29">
        <v>33549</v>
      </c>
      <c r="I23" s="29">
        <v>253669</v>
      </c>
      <c r="J23" s="32">
        <v>121369</v>
      </c>
      <c r="K23" s="29">
        <v>103</v>
      </c>
      <c r="L23" s="29">
        <v>56197</v>
      </c>
    </row>
    <row r="24" spans="1:12" ht="15">
      <c r="A24" s="3" t="s">
        <v>40</v>
      </c>
      <c r="B24" s="29">
        <v>525105</v>
      </c>
      <c r="C24" s="29">
        <v>174757</v>
      </c>
      <c r="D24" s="30">
        <v>12093</v>
      </c>
      <c r="E24" s="29">
        <v>671521</v>
      </c>
      <c r="F24" s="29">
        <v>87066</v>
      </c>
      <c r="G24" s="29">
        <v>26570</v>
      </c>
      <c r="H24" s="29">
        <v>8347</v>
      </c>
      <c r="I24" s="29">
        <v>383546</v>
      </c>
      <c r="J24" s="32">
        <v>118028</v>
      </c>
      <c r="K24" s="29">
        <v>0</v>
      </c>
      <c r="L24" s="29">
        <v>113745</v>
      </c>
    </row>
    <row r="25" spans="1:12" ht="15">
      <c r="A25" s="3" t="s">
        <v>41</v>
      </c>
      <c r="B25" s="29">
        <v>136735</v>
      </c>
      <c r="C25" s="29">
        <v>42478</v>
      </c>
      <c r="D25" s="30">
        <v>56100</v>
      </c>
      <c r="E25" s="29">
        <v>116762</v>
      </c>
      <c r="F25" s="29">
        <v>59579</v>
      </c>
      <c r="G25" s="29">
        <v>65156</v>
      </c>
      <c r="H25" s="29">
        <v>49904</v>
      </c>
      <c r="I25" s="29">
        <v>197876</v>
      </c>
      <c r="J25" s="32">
        <v>55122</v>
      </c>
      <c r="K25" s="29">
        <v>1864</v>
      </c>
      <c r="L25" s="29">
        <v>394681</v>
      </c>
    </row>
    <row r="26" spans="1:12" ht="15">
      <c r="A26" s="3" t="s">
        <v>42</v>
      </c>
      <c r="B26" s="29">
        <v>2218052</v>
      </c>
      <c r="C26" s="29">
        <v>1115836</v>
      </c>
      <c r="D26" s="30">
        <v>738929</v>
      </c>
      <c r="E26" s="29">
        <v>1196864</v>
      </c>
      <c r="F26" s="29">
        <v>61046</v>
      </c>
      <c r="G26" s="29">
        <v>640135</v>
      </c>
      <c r="H26" s="29">
        <v>282921</v>
      </c>
      <c r="I26" s="29">
        <v>3945858</v>
      </c>
      <c r="J26" s="32">
        <v>245439</v>
      </c>
      <c r="K26" s="29">
        <v>139922</v>
      </c>
      <c r="L26" s="29">
        <v>1042419</v>
      </c>
    </row>
    <row r="27" spans="1:12" ht="15">
      <c r="A27" s="3" t="s">
        <v>43</v>
      </c>
      <c r="B27" s="29">
        <v>8733790</v>
      </c>
      <c r="C27" s="29">
        <v>2486978</v>
      </c>
      <c r="D27" s="30">
        <v>626265</v>
      </c>
      <c r="E27" s="29">
        <v>1854237</v>
      </c>
      <c r="F27" s="29">
        <v>255850</v>
      </c>
      <c r="G27" s="29">
        <v>344350</v>
      </c>
      <c r="H27" s="29">
        <v>350845</v>
      </c>
      <c r="I27" s="29">
        <v>5729110</v>
      </c>
      <c r="J27" s="32">
        <v>834614</v>
      </c>
      <c r="K27" s="29">
        <v>15795</v>
      </c>
      <c r="L27" s="29">
        <v>1564087</v>
      </c>
    </row>
    <row r="28" spans="1:12" ht="15">
      <c r="A28" s="3" t="s">
        <v>16</v>
      </c>
      <c r="B28" s="29">
        <v>111919</v>
      </c>
      <c r="C28" s="29">
        <v>632667</v>
      </c>
      <c r="D28" s="30">
        <v>10716</v>
      </c>
      <c r="E28" s="29">
        <v>1217609</v>
      </c>
      <c r="F28" s="29">
        <v>55425</v>
      </c>
      <c r="G28" s="29">
        <v>0</v>
      </c>
      <c r="H28" s="29">
        <v>0</v>
      </c>
      <c r="I28" s="29">
        <v>827430</v>
      </c>
      <c r="J28" s="32">
        <v>28765</v>
      </c>
      <c r="K28" s="29">
        <v>0</v>
      </c>
      <c r="L28" s="29">
        <v>0</v>
      </c>
    </row>
    <row r="29" spans="1:12" ht="15">
      <c r="A29" s="13" t="s">
        <v>18</v>
      </c>
      <c r="B29" s="29">
        <v>1455025</v>
      </c>
      <c r="C29" s="29">
        <v>517144</v>
      </c>
      <c r="D29" s="30">
        <v>384912</v>
      </c>
      <c r="E29" s="29">
        <v>752059</v>
      </c>
      <c r="F29" s="29">
        <v>88752</v>
      </c>
      <c r="G29" s="29">
        <v>0</v>
      </c>
      <c r="H29" s="29">
        <v>193294</v>
      </c>
      <c r="I29" s="29">
        <v>1995627</v>
      </c>
      <c r="J29" s="32">
        <v>271348</v>
      </c>
      <c r="K29" s="29">
        <v>1844</v>
      </c>
      <c r="L29" s="29">
        <v>441921</v>
      </c>
    </row>
    <row r="30" spans="1:12" ht="15">
      <c r="A30" s="3" t="s">
        <v>20</v>
      </c>
      <c r="B30" s="29">
        <v>569712</v>
      </c>
      <c r="C30" s="29">
        <v>253354</v>
      </c>
      <c r="D30" s="30">
        <v>304908</v>
      </c>
      <c r="E30" s="29">
        <v>363692</v>
      </c>
      <c r="F30" s="29">
        <v>68875</v>
      </c>
      <c r="G30" s="29">
        <v>0</v>
      </c>
      <c r="H30" s="29">
        <v>180000</v>
      </c>
      <c r="I30" s="29">
        <v>1034575</v>
      </c>
      <c r="J30" s="32">
        <v>161033</v>
      </c>
      <c r="K30" s="29">
        <v>0</v>
      </c>
      <c r="L30" s="29">
        <v>196708</v>
      </c>
    </row>
    <row r="31" spans="1:12" ht="15">
      <c r="A31" s="13" t="s">
        <v>19</v>
      </c>
      <c r="B31" s="33">
        <v>19159150</v>
      </c>
      <c r="C31" s="34">
        <v>5218601</v>
      </c>
      <c r="D31" s="34">
        <v>5646733</v>
      </c>
      <c r="E31" s="33">
        <v>11046182</v>
      </c>
      <c r="F31" s="33">
        <v>724494</v>
      </c>
      <c r="G31" s="33">
        <v>5469968</v>
      </c>
      <c r="H31" s="33">
        <v>1642197</v>
      </c>
      <c r="I31" s="29">
        <v>24331595</v>
      </c>
      <c r="J31" s="35">
        <v>2032274</v>
      </c>
      <c r="K31" s="33">
        <v>860635</v>
      </c>
      <c r="L31" s="33">
        <v>4127351</v>
      </c>
    </row>
    <row r="32" spans="2:12" ht="15">
      <c r="B32" s="36"/>
      <c r="C32" s="36"/>
      <c r="D32" s="36"/>
      <c r="E32" s="36"/>
      <c r="F32" s="36"/>
      <c r="G32" s="36"/>
      <c r="H32" s="36"/>
      <c r="I32" s="36"/>
      <c r="J32" s="36"/>
      <c r="K32" s="36"/>
      <c r="L32" s="36"/>
    </row>
    <row r="33" spans="1:12" ht="15">
      <c r="A33" s="3" t="s">
        <v>21</v>
      </c>
      <c r="B33" s="26">
        <v>215590</v>
      </c>
      <c r="C33" s="26">
        <v>39494</v>
      </c>
      <c r="D33" s="27">
        <v>79765</v>
      </c>
      <c r="E33" s="26">
        <v>671609</v>
      </c>
      <c r="F33" s="26">
        <v>1606</v>
      </c>
      <c r="G33" s="26">
        <v>181962</v>
      </c>
      <c r="H33" s="26">
        <v>19909</v>
      </c>
      <c r="I33" s="29">
        <v>710458</v>
      </c>
      <c r="J33" s="28">
        <v>76716</v>
      </c>
      <c r="K33" s="26">
        <v>113159</v>
      </c>
      <c r="L33" s="26">
        <v>39506</v>
      </c>
    </row>
    <row r="36" spans="1:12" ht="25.5" customHeight="1">
      <c r="A36" s="75" t="s">
        <v>37</v>
      </c>
      <c r="B36" s="76"/>
      <c r="C36" s="76"/>
      <c r="D36" s="76"/>
      <c r="E36" s="76"/>
      <c r="F36" s="76"/>
      <c r="G36" s="76"/>
      <c r="H36" s="76"/>
      <c r="I36" s="76"/>
      <c r="J36" s="76"/>
      <c r="K36" s="76"/>
      <c r="L36" s="77"/>
    </row>
    <row r="37" spans="1:12" ht="15">
      <c r="A37" s="12" t="s">
        <v>26</v>
      </c>
      <c r="B37" s="38">
        <v>4309903</v>
      </c>
      <c r="C37" s="29">
        <v>520622</v>
      </c>
      <c r="D37" s="30">
        <v>193265</v>
      </c>
      <c r="E37" s="30">
        <v>781740</v>
      </c>
      <c r="F37" s="29">
        <v>13724</v>
      </c>
      <c r="G37" s="29">
        <v>185255</v>
      </c>
      <c r="H37" s="30">
        <v>72001</v>
      </c>
      <c r="I37" s="29">
        <v>2448340</v>
      </c>
      <c r="J37" s="32">
        <v>103409</v>
      </c>
      <c r="K37" s="29">
        <v>1079</v>
      </c>
      <c r="L37" s="29">
        <v>122858</v>
      </c>
    </row>
    <row r="38" spans="1:12" ht="15">
      <c r="A38" s="12" t="s">
        <v>126</v>
      </c>
      <c r="B38" s="31">
        <v>1715631</v>
      </c>
      <c r="C38" s="29">
        <v>690784</v>
      </c>
      <c r="D38" s="30">
        <v>267470</v>
      </c>
      <c r="E38" s="30">
        <v>1261897</v>
      </c>
      <c r="F38" s="29">
        <v>38716</v>
      </c>
      <c r="G38" s="29">
        <v>330030</v>
      </c>
      <c r="H38" s="30">
        <f>233703-72001</f>
        <v>161702</v>
      </c>
      <c r="I38" s="29">
        <v>3336452</v>
      </c>
      <c r="J38" s="32">
        <v>171767</v>
      </c>
      <c r="K38" s="29">
        <f>101359-362</f>
        <v>100997</v>
      </c>
      <c r="L38" s="29">
        <v>539573</v>
      </c>
    </row>
    <row r="39" spans="1:12" ht="25.5" customHeight="1">
      <c r="A39" s="20" t="s">
        <v>38</v>
      </c>
      <c r="B39" s="37"/>
      <c r="C39" s="29"/>
      <c r="D39" s="29"/>
      <c r="E39" s="29"/>
      <c r="F39" s="29"/>
      <c r="G39" s="29"/>
      <c r="H39" s="29"/>
      <c r="I39" s="29"/>
      <c r="J39" s="29"/>
      <c r="K39" s="29"/>
      <c r="L39" s="29"/>
    </row>
    <row r="40" spans="1:12" ht="15">
      <c r="A40" s="12" t="s">
        <v>26</v>
      </c>
      <c r="B40" s="31">
        <v>4423887</v>
      </c>
      <c r="C40" s="29">
        <v>1966294</v>
      </c>
      <c r="D40" s="30">
        <v>433000</v>
      </c>
      <c r="E40" s="29">
        <v>1072497</v>
      </c>
      <c r="F40" s="29">
        <v>242126</v>
      </c>
      <c r="G40" s="29">
        <v>159095</v>
      </c>
      <c r="H40" s="30">
        <v>278844</v>
      </c>
      <c r="I40" s="29">
        <v>3280770</v>
      </c>
      <c r="J40" s="32">
        <v>731205</v>
      </c>
      <c r="K40" s="29">
        <v>14716</v>
      </c>
      <c r="L40" s="29">
        <v>1441229</v>
      </c>
    </row>
    <row r="41" spans="1:12" ht="15">
      <c r="A41" s="39" t="s">
        <v>126</v>
      </c>
      <c r="B41" s="64">
        <v>1212836</v>
      </c>
      <c r="C41" s="33">
        <v>483426</v>
      </c>
      <c r="D41" s="34">
        <v>486051</v>
      </c>
      <c r="E41" s="33">
        <v>350548</v>
      </c>
      <c r="F41" s="33">
        <v>25538</v>
      </c>
      <c r="G41" s="33">
        <v>339604</v>
      </c>
      <c r="H41" s="34">
        <f>438743-278844</f>
        <v>159899</v>
      </c>
      <c r="I41" s="29">
        <v>1005679</v>
      </c>
      <c r="J41" s="35">
        <v>279305</v>
      </c>
      <c r="K41" s="33">
        <f>40530-1502</f>
        <v>39028</v>
      </c>
      <c r="L41" s="33">
        <v>610301</v>
      </c>
    </row>
    <row r="42" spans="1:12" ht="15">
      <c r="A42" s="42"/>
      <c r="B42" s="43"/>
      <c r="C42" s="36"/>
      <c r="D42" s="44"/>
      <c r="E42" s="36"/>
      <c r="F42" s="36"/>
      <c r="G42" s="36"/>
      <c r="H42" s="44"/>
      <c r="I42" s="36"/>
      <c r="J42" s="45"/>
      <c r="K42" s="36"/>
      <c r="L42" s="36"/>
    </row>
    <row r="43" spans="1:12" ht="33" customHeight="1">
      <c r="A43" s="40" t="s">
        <v>127</v>
      </c>
      <c r="B43" s="41">
        <v>449381</v>
      </c>
      <c r="C43" s="26">
        <v>124376</v>
      </c>
      <c r="D43" s="29">
        <v>0</v>
      </c>
      <c r="E43" s="36">
        <v>584944</v>
      </c>
      <c r="F43" s="29">
        <v>84739</v>
      </c>
      <c r="G43" s="26">
        <v>0</v>
      </c>
      <c r="H43" s="27">
        <v>3216</v>
      </c>
      <c r="I43" s="29">
        <v>240942</v>
      </c>
      <c r="J43" s="28">
        <v>33764</v>
      </c>
      <c r="K43" s="46">
        <v>0</v>
      </c>
      <c r="L43" s="26">
        <v>62487</v>
      </c>
    </row>
    <row r="44" spans="1:12" ht="15">
      <c r="A44" s="25"/>
      <c r="B44" s="5"/>
      <c r="C44" s="5"/>
      <c r="D44" s="5"/>
      <c r="E44" s="5"/>
      <c r="F44" s="5"/>
      <c r="G44" s="5"/>
      <c r="H44" s="5"/>
      <c r="I44" s="53"/>
      <c r="J44" s="5"/>
      <c r="K44" s="5"/>
      <c r="L44" s="5"/>
    </row>
    <row r="46" spans="1:12" ht="24.75" customHeight="1">
      <c r="A46" s="78" t="s">
        <v>44</v>
      </c>
      <c r="B46" s="79"/>
      <c r="C46" s="76"/>
      <c r="D46" s="76"/>
      <c r="E46" s="76"/>
      <c r="F46" s="76"/>
      <c r="G46" s="76"/>
      <c r="H46" s="76"/>
      <c r="I46" s="76"/>
      <c r="J46" s="76"/>
      <c r="K46" s="76"/>
      <c r="L46" s="77"/>
    </row>
    <row r="47" spans="1:12" ht="15">
      <c r="A47" s="2" t="s">
        <v>1</v>
      </c>
      <c r="B47" s="29">
        <v>5001249.13419</v>
      </c>
      <c r="C47" s="29">
        <v>140402</v>
      </c>
      <c r="D47" s="30">
        <v>2246777</v>
      </c>
      <c r="E47" s="29">
        <v>2573405.51789</v>
      </c>
      <c r="F47" s="29">
        <v>15013</v>
      </c>
      <c r="G47" s="29">
        <v>1266980</v>
      </c>
      <c r="H47" s="30">
        <v>441773.33</v>
      </c>
      <c r="I47" s="29">
        <v>4697082</v>
      </c>
      <c r="J47" s="32">
        <v>122516</v>
      </c>
      <c r="K47" s="29">
        <v>3455</v>
      </c>
      <c r="L47" s="29">
        <v>43583</v>
      </c>
    </row>
    <row r="48" spans="1:12" ht="15">
      <c r="A48" s="2" t="s">
        <v>45</v>
      </c>
      <c r="B48" s="29">
        <v>907572.4681599999</v>
      </c>
      <c r="C48" s="29">
        <v>210703</v>
      </c>
      <c r="D48" s="30">
        <v>34061</v>
      </c>
      <c r="E48" s="29">
        <v>581568.61578</v>
      </c>
      <c r="F48" s="29">
        <v>7670</v>
      </c>
      <c r="G48" s="29">
        <v>13863</v>
      </c>
      <c r="H48" s="30">
        <v>40354.67</v>
      </c>
      <c r="I48" s="29">
        <v>567045</v>
      </c>
      <c r="J48" s="32">
        <v>67409</v>
      </c>
      <c r="K48" s="29">
        <v>1452</v>
      </c>
      <c r="L48" s="29">
        <v>68027</v>
      </c>
    </row>
    <row r="49" spans="1:12" ht="15">
      <c r="A49" s="2" t="s">
        <v>25</v>
      </c>
      <c r="B49" s="29">
        <v>124844.64954</v>
      </c>
      <c r="C49" s="29">
        <v>283094</v>
      </c>
      <c r="D49" s="30">
        <v>16328.421819999989</v>
      </c>
      <c r="E49" s="29">
        <v>8914.83466</v>
      </c>
      <c r="F49" s="29">
        <v>3253</v>
      </c>
      <c r="G49" s="29">
        <v>5455</v>
      </c>
      <c r="H49" s="30">
        <v>15505</v>
      </c>
      <c r="I49" s="29">
        <v>63815</v>
      </c>
      <c r="J49" s="32">
        <v>7924</v>
      </c>
      <c r="K49" s="29">
        <v>142</v>
      </c>
      <c r="L49" s="29">
        <v>1221</v>
      </c>
    </row>
    <row r="50" spans="1:12" ht="15">
      <c r="A50" s="2" t="s">
        <v>46</v>
      </c>
      <c r="B50" s="29">
        <v>846313.52427</v>
      </c>
      <c r="C50" s="29">
        <v>274414</v>
      </c>
      <c r="D50" s="30">
        <v>204359</v>
      </c>
      <c r="E50" s="29">
        <v>1118616.94456</v>
      </c>
      <c r="F50" s="29">
        <v>63981</v>
      </c>
      <c r="G50" s="29">
        <v>330444</v>
      </c>
      <c r="H50" s="30">
        <f>678411-H47-H48-H49</f>
        <v>180778</v>
      </c>
      <c r="I50" s="29">
        <v>1584150</v>
      </c>
      <c r="J50" s="32">
        <v>62398</v>
      </c>
      <c r="K50" s="29">
        <v>2331</v>
      </c>
      <c r="L50" s="29">
        <v>77632</v>
      </c>
    </row>
    <row r="51" spans="1:2" ht="15">
      <c r="A51" s="4"/>
      <c r="B51" s="5"/>
    </row>
    <row r="52" spans="1:12" ht="24.75" customHeight="1">
      <c r="A52" s="82" t="s">
        <v>47</v>
      </c>
      <c r="B52" s="83"/>
      <c r="C52" s="76"/>
      <c r="D52" s="76"/>
      <c r="E52" s="76"/>
      <c r="F52" s="76"/>
      <c r="G52" s="76"/>
      <c r="H52" s="76"/>
      <c r="I52" s="76"/>
      <c r="J52" s="76"/>
      <c r="K52" s="76"/>
      <c r="L52" s="77"/>
    </row>
    <row r="53" spans="1:12" ht="15">
      <c r="A53" s="6" t="s">
        <v>2</v>
      </c>
      <c r="B53" s="29">
        <v>6718898.64832</v>
      </c>
      <c r="C53" s="30">
        <v>1564624</v>
      </c>
      <c r="D53" s="30">
        <v>2054873</v>
      </c>
      <c r="E53" s="30">
        <v>4908633.83121</v>
      </c>
      <c r="F53" s="30">
        <v>283089</v>
      </c>
      <c r="G53" s="30">
        <v>3435357</v>
      </c>
      <c r="H53" s="30">
        <f>623551+377</f>
        <v>623928</v>
      </c>
      <c r="I53" s="30">
        <v>12370510</v>
      </c>
      <c r="J53" s="47">
        <v>1030127</v>
      </c>
      <c r="K53" s="30">
        <v>609165</v>
      </c>
      <c r="L53" s="30">
        <v>1779087</v>
      </c>
    </row>
    <row r="54" spans="1:2" ht="15">
      <c r="A54" s="4"/>
      <c r="B54" s="5"/>
    </row>
    <row r="55" spans="1:12" ht="39.75" customHeight="1">
      <c r="A55" s="82" t="s">
        <v>48</v>
      </c>
      <c r="B55" s="83"/>
      <c r="C55" s="84"/>
      <c r="D55" s="84"/>
      <c r="E55" s="84"/>
      <c r="F55" s="84"/>
      <c r="G55" s="84"/>
      <c r="H55" s="84"/>
      <c r="I55" s="84"/>
      <c r="J55" s="84"/>
      <c r="K55" s="84"/>
      <c r="L55" s="85"/>
    </row>
    <row r="56" spans="1:12" ht="15">
      <c r="A56" s="2" t="s">
        <v>1</v>
      </c>
      <c r="B56" s="29">
        <v>95498.1169199999</v>
      </c>
      <c r="C56" s="29">
        <v>7986</v>
      </c>
      <c r="D56" s="30">
        <v>103459.44257048027</v>
      </c>
      <c r="E56" s="29">
        <v>79397.2767499999</v>
      </c>
      <c r="F56" s="29">
        <v>11</v>
      </c>
      <c r="G56" s="29">
        <v>54943</v>
      </c>
      <c r="H56" s="30">
        <v>29202</v>
      </c>
      <c r="I56" s="29">
        <v>122254</v>
      </c>
      <c r="J56" s="32">
        <v>4997</v>
      </c>
      <c r="K56" s="29">
        <v>287</v>
      </c>
      <c r="L56" s="29">
        <v>1397</v>
      </c>
    </row>
    <row r="57" spans="1:12" ht="15">
      <c r="A57" s="2" t="s">
        <v>45</v>
      </c>
      <c r="B57" s="29">
        <v>44850.90444000001</v>
      </c>
      <c r="C57" s="29">
        <v>7622</v>
      </c>
      <c r="D57" s="30">
        <v>905.707438496</v>
      </c>
      <c r="E57" s="29">
        <v>26823.487350000003</v>
      </c>
      <c r="F57" s="29">
        <v>258</v>
      </c>
      <c r="G57" s="29">
        <v>1543</v>
      </c>
      <c r="H57" s="30">
        <f>2313.25+15</f>
        <v>2328.25</v>
      </c>
      <c r="I57" s="29">
        <v>26329</v>
      </c>
      <c r="J57" s="32">
        <v>3103</v>
      </c>
      <c r="K57" s="29">
        <v>21</v>
      </c>
      <c r="L57" s="29">
        <v>3866</v>
      </c>
    </row>
    <row r="58" spans="1:12" ht="15">
      <c r="A58" s="2" t="s">
        <v>25</v>
      </c>
      <c r="B58" s="29">
        <v>8871.18</v>
      </c>
      <c r="C58" s="29">
        <v>26447</v>
      </c>
      <c r="D58" s="30">
        <v>998.46</v>
      </c>
      <c r="E58" s="29">
        <v>709.2891999999999</v>
      </c>
      <c r="F58" s="29">
        <v>1543</v>
      </c>
      <c r="G58" s="29">
        <v>739</v>
      </c>
      <c r="H58" s="30">
        <f>0.07+6680</f>
        <v>6680.07</v>
      </c>
      <c r="I58" s="29">
        <v>5461</v>
      </c>
      <c r="J58" s="32">
        <v>1029</v>
      </c>
      <c r="K58" s="29">
        <v>0</v>
      </c>
      <c r="L58" s="29">
        <v>153</v>
      </c>
    </row>
    <row r="59" spans="1:12" ht="15">
      <c r="A59" s="2" t="s">
        <v>46</v>
      </c>
      <c r="B59" s="29">
        <v>13816.74478</v>
      </c>
      <c r="C59" s="29">
        <v>9624</v>
      </c>
      <c r="D59" s="30">
        <v>11904.139591311996</v>
      </c>
      <c r="E59" s="29">
        <v>43126.587530000004</v>
      </c>
      <c r="F59" s="29">
        <v>11147</v>
      </c>
      <c r="G59" s="29">
        <v>29807</v>
      </c>
      <c r="H59" s="30">
        <f>877.14+6165.47+396.86</f>
        <v>7439.47</v>
      </c>
      <c r="I59" s="29">
        <v>21587</v>
      </c>
      <c r="J59" s="32">
        <v>1336</v>
      </c>
      <c r="K59" s="29">
        <v>100</v>
      </c>
      <c r="L59" s="29">
        <v>1981</v>
      </c>
    </row>
    <row r="60" spans="1:2" ht="15">
      <c r="A60" s="4"/>
      <c r="B60" s="5"/>
    </row>
    <row r="61" spans="1:12" ht="12.75" customHeight="1">
      <c r="A61" s="80" t="s">
        <v>49</v>
      </c>
      <c r="B61" s="81"/>
      <c r="C61" s="76"/>
      <c r="D61" s="76"/>
      <c r="E61" s="76"/>
      <c r="F61" s="76"/>
      <c r="G61" s="76"/>
      <c r="H61" s="76"/>
      <c r="I61" s="76"/>
      <c r="J61" s="76"/>
      <c r="K61" s="76"/>
      <c r="L61" s="77"/>
    </row>
    <row r="62" spans="1:12" ht="15">
      <c r="A62" s="7" t="s">
        <v>50</v>
      </c>
      <c r="B62" s="48">
        <v>678194.1844288448</v>
      </c>
      <c r="C62" s="48">
        <v>0</v>
      </c>
      <c r="D62" s="49">
        <v>35932.6</v>
      </c>
      <c r="E62" s="50">
        <v>889537.376785104</v>
      </c>
      <c r="F62" s="48">
        <v>0</v>
      </c>
      <c r="G62" s="48">
        <v>0</v>
      </c>
      <c r="H62" s="48">
        <v>0</v>
      </c>
      <c r="I62" s="33">
        <v>862573</v>
      </c>
      <c r="J62" s="48">
        <v>0</v>
      </c>
      <c r="K62" s="48">
        <v>0</v>
      </c>
      <c r="L62" s="50">
        <v>120</v>
      </c>
    </row>
    <row r="63" spans="1:12" ht="15">
      <c r="A63" s="2" t="s">
        <v>51</v>
      </c>
      <c r="B63" s="48">
        <v>22439.0874711552</v>
      </c>
      <c r="C63" s="48">
        <v>0</v>
      </c>
      <c r="D63" s="51">
        <v>1788.584</v>
      </c>
      <c r="E63" s="48">
        <v>40665.38308</v>
      </c>
      <c r="F63" s="48">
        <v>0</v>
      </c>
      <c r="G63" s="48">
        <v>0</v>
      </c>
      <c r="H63" s="48">
        <v>0</v>
      </c>
      <c r="I63" s="33">
        <v>57341</v>
      </c>
      <c r="J63" s="48">
        <v>0</v>
      </c>
      <c r="K63" s="48">
        <v>0</v>
      </c>
      <c r="L63" s="48">
        <v>0</v>
      </c>
    </row>
    <row r="64" spans="1:12" ht="15">
      <c r="A64" s="14" t="s">
        <v>52</v>
      </c>
      <c r="B64" s="48">
        <v>0</v>
      </c>
      <c r="C64" s="48">
        <v>0</v>
      </c>
      <c r="D64" s="51">
        <v>0</v>
      </c>
      <c r="E64" s="48">
        <v>0</v>
      </c>
      <c r="F64" s="48">
        <v>0</v>
      </c>
      <c r="G64" s="48">
        <v>0</v>
      </c>
      <c r="H64" s="48">
        <v>0</v>
      </c>
      <c r="I64" s="33">
        <v>3198</v>
      </c>
      <c r="J64" s="48">
        <v>0</v>
      </c>
      <c r="K64" s="48">
        <v>0</v>
      </c>
      <c r="L64" s="48">
        <v>0</v>
      </c>
    </row>
    <row r="65" spans="1:12" ht="12.75" customHeight="1">
      <c r="A65" s="80" t="s">
        <v>53</v>
      </c>
      <c r="B65" s="81"/>
      <c r="C65" s="76"/>
      <c r="D65" s="76"/>
      <c r="E65" s="76"/>
      <c r="F65" s="76"/>
      <c r="G65" s="76"/>
      <c r="H65" s="76"/>
      <c r="I65" s="76"/>
      <c r="J65" s="76"/>
      <c r="K65" s="76"/>
      <c r="L65" s="77"/>
    </row>
    <row r="66" spans="1:12" ht="15">
      <c r="A66" s="7" t="s">
        <v>54</v>
      </c>
      <c r="B66" s="48">
        <v>9984.236553260811</v>
      </c>
      <c r="C66" s="48">
        <v>0</v>
      </c>
      <c r="D66" s="49">
        <v>1163.5936</v>
      </c>
      <c r="E66" s="50">
        <v>4343.41423</v>
      </c>
      <c r="F66" s="48">
        <v>0</v>
      </c>
      <c r="G66" s="48">
        <v>0</v>
      </c>
      <c r="H66" s="48">
        <v>0</v>
      </c>
      <c r="I66" s="33">
        <v>23778</v>
      </c>
      <c r="J66" s="48">
        <v>0</v>
      </c>
      <c r="K66" s="48">
        <v>0</v>
      </c>
      <c r="L66" s="50">
        <v>47</v>
      </c>
    </row>
    <row r="67" spans="1:12" ht="15">
      <c r="A67" s="2" t="s">
        <v>51</v>
      </c>
      <c r="B67" s="48">
        <v>161.6834711551899</v>
      </c>
      <c r="C67" s="48">
        <v>0</v>
      </c>
      <c r="D67" s="51">
        <v>51.792</v>
      </c>
      <c r="E67" s="48">
        <v>0</v>
      </c>
      <c r="F67" s="48">
        <v>0</v>
      </c>
      <c r="G67" s="48">
        <v>0</v>
      </c>
      <c r="H67" s="48">
        <v>0</v>
      </c>
      <c r="I67" s="33">
        <v>1011</v>
      </c>
      <c r="J67" s="48">
        <v>0</v>
      </c>
      <c r="K67" s="48">
        <v>0</v>
      </c>
      <c r="L67" s="48">
        <v>0</v>
      </c>
    </row>
    <row r="68" spans="1:12" ht="15">
      <c r="A68" s="14" t="s">
        <v>52</v>
      </c>
      <c r="B68" s="48">
        <v>0</v>
      </c>
      <c r="C68" s="48">
        <v>0</v>
      </c>
      <c r="D68" s="51">
        <v>0</v>
      </c>
      <c r="E68" s="48">
        <v>0</v>
      </c>
      <c r="F68" s="48">
        <v>0</v>
      </c>
      <c r="G68" s="48">
        <v>0</v>
      </c>
      <c r="H68" s="48">
        <v>0</v>
      </c>
      <c r="I68" s="29">
        <v>0</v>
      </c>
      <c r="J68" s="48">
        <v>0</v>
      </c>
      <c r="K68" s="48">
        <v>0</v>
      </c>
      <c r="L68" s="48">
        <v>0</v>
      </c>
    </row>
    <row r="69" spans="1:2" ht="15">
      <c r="A69" s="11"/>
      <c r="B69" s="5"/>
    </row>
    <row r="70" spans="1:2" ht="15">
      <c r="A70" s="8"/>
      <c r="B70" s="9"/>
    </row>
    <row r="71" spans="1:2" ht="15">
      <c r="A71" s="10" t="s">
        <v>3</v>
      </c>
      <c r="B71" s="5"/>
    </row>
    <row r="72" spans="1:2" ht="27">
      <c r="A72" s="15" t="s">
        <v>62</v>
      </c>
      <c r="B72" s="5"/>
    </row>
    <row r="73" spans="1:2" ht="25.5" customHeight="1">
      <c r="A73" s="67" t="s">
        <v>55</v>
      </c>
      <c r="B73" s="67"/>
    </row>
    <row r="74" spans="1:2" ht="18.75" customHeight="1">
      <c r="A74" s="67" t="s">
        <v>56</v>
      </c>
      <c r="B74" s="67"/>
    </row>
    <row r="75" spans="1:2" ht="25.5" customHeight="1">
      <c r="A75" s="67" t="s">
        <v>57</v>
      </c>
      <c r="B75" s="67"/>
    </row>
    <row r="76" spans="1:2" ht="28.5" customHeight="1">
      <c r="A76" s="73" t="s">
        <v>58</v>
      </c>
      <c r="B76" s="74"/>
    </row>
    <row r="77" spans="1:2" ht="12.75" customHeight="1">
      <c r="A77" s="17"/>
      <c r="B77" s="18"/>
    </row>
    <row r="78" spans="1:2" ht="51.75" customHeight="1">
      <c r="A78" s="69" t="s">
        <v>66</v>
      </c>
      <c r="B78" s="70"/>
    </row>
    <row r="79" spans="1:2" ht="12.75" customHeight="1">
      <c r="A79" s="15"/>
      <c r="B79" s="16"/>
    </row>
    <row r="80" spans="1:2" ht="25.5" customHeight="1">
      <c r="A80" s="69" t="s">
        <v>59</v>
      </c>
      <c r="B80" s="70"/>
    </row>
    <row r="81" spans="1:2" ht="25.5" customHeight="1">
      <c r="A81" s="71" t="s">
        <v>60</v>
      </c>
      <c r="B81" s="72"/>
    </row>
    <row r="82" spans="1:2" ht="38.25" customHeight="1">
      <c r="A82" s="67" t="s">
        <v>61</v>
      </c>
      <c r="B82" s="68"/>
    </row>
    <row r="84" ht="12.75" customHeight="1">
      <c r="A84" s="19"/>
    </row>
  </sheetData>
  <mergeCells count="14">
    <mergeCell ref="A36:L36"/>
    <mergeCell ref="A46:L46"/>
    <mergeCell ref="A65:L65"/>
    <mergeCell ref="A61:L61"/>
    <mergeCell ref="A55:L55"/>
    <mergeCell ref="A52:L52"/>
    <mergeCell ref="A73:B73"/>
    <mergeCell ref="A82:B82"/>
    <mergeCell ref="A80:B80"/>
    <mergeCell ref="A81:B81"/>
    <mergeCell ref="A74:B74"/>
    <mergeCell ref="A75:B75"/>
    <mergeCell ref="A76:B76"/>
    <mergeCell ref="A78:B78"/>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75" zoomScaleNormal="75" workbookViewId="0" topLeftCell="A1">
      <selection activeCell="A1" sqref="A1"/>
    </sheetView>
  </sheetViews>
  <sheetFormatPr defaultColWidth="9.140625" defaultRowHeight="12.75"/>
  <cols>
    <col min="1" max="1" width="90.7109375" style="1" customWidth="1"/>
    <col min="2" max="8" width="13.140625" style="1" customWidth="1"/>
    <col min="9" max="9" width="13.140625" style="52" customWidth="1"/>
    <col min="10" max="12" width="13.140625" style="1" customWidth="1"/>
    <col min="13" max="16384" width="9.140625" style="1" customWidth="1"/>
  </cols>
  <sheetData>
    <row r="1" spans="1:3" ht="15">
      <c r="A1" s="54" t="s">
        <v>128</v>
      </c>
      <c r="B1" s="55"/>
      <c r="C1" s="55"/>
    </row>
    <row r="2" spans="2:4" ht="15.75">
      <c r="B2" s="56" t="s">
        <v>124</v>
      </c>
      <c r="C2" s="56"/>
      <c r="D2" s="56"/>
    </row>
    <row r="3" spans="2:4" ht="15.75">
      <c r="B3" s="56" t="s">
        <v>125</v>
      </c>
      <c r="C3" s="56"/>
      <c r="D3" s="56"/>
    </row>
    <row r="4" spans="3:5" ht="15.75">
      <c r="C4" s="56"/>
      <c r="D4" s="56"/>
      <c r="E4" s="56"/>
    </row>
    <row r="5" spans="2:12" ht="115.5">
      <c r="B5" s="21" t="s">
        <v>27</v>
      </c>
      <c r="C5" s="22" t="s">
        <v>28</v>
      </c>
      <c r="D5" s="23" t="s">
        <v>64</v>
      </c>
      <c r="E5" s="23" t="s">
        <v>29</v>
      </c>
      <c r="F5" s="23" t="s">
        <v>30</v>
      </c>
      <c r="G5" s="23" t="s">
        <v>31</v>
      </c>
      <c r="H5" s="23" t="s">
        <v>32</v>
      </c>
      <c r="I5" s="24" t="s">
        <v>65</v>
      </c>
      <c r="J5" s="23" t="s">
        <v>33</v>
      </c>
      <c r="K5" s="24" t="s">
        <v>34</v>
      </c>
      <c r="L5" s="21" t="s">
        <v>35</v>
      </c>
    </row>
    <row r="6" spans="1:12" ht="15">
      <c r="A6" s="57" t="s">
        <v>67</v>
      </c>
      <c r="B6" s="29">
        <v>1222805</v>
      </c>
      <c r="C6" s="29">
        <v>970854</v>
      </c>
      <c r="D6" s="30">
        <v>567596</v>
      </c>
      <c r="E6" s="29">
        <v>268805</v>
      </c>
      <c r="F6" s="29">
        <v>98320</v>
      </c>
      <c r="G6" s="29">
        <v>264340</v>
      </c>
      <c r="H6" s="29">
        <v>45353</v>
      </c>
      <c r="I6" s="29">
        <v>938675</v>
      </c>
      <c r="J6" s="32">
        <v>95952</v>
      </c>
      <c r="K6" s="29">
        <v>223331</v>
      </c>
      <c r="L6" s="29">
        <v>634803</v>
      </c>
    </row>
    <row r="7" spans="1:12" ht="15">
      <c r="A7" s="57" t="s">
        <v>68</v>
      </c>
      <c r="B7" s="29">
        <v>14096009</v>
      </c>
      <c r="C7" s="29">
        <v>2907930</v>
      </c>
      <c r="D7" s="30">
        <v>4624648</v>
      </c>
      <c r="E7" s="29">
        <v>9318257</v>
      </c>
      <c r="F7" s="29">
        <v>484710</v>
      </c>
      <c r="G7" s="29">
        <v>5048558</v>
      </c>
      <c r="H7" s="29">
        <v>1328214</v>
      </c>
      <c r="I7" s="29">
        <v>19598222</v>
      </c>
      <c r="J7" s="32">
        <v>1543946</v>
      </c>
      <c r="K7" s="29">
        <v>611256</v>
      </c>
      <c r="L7" s="29">
        <v>2464497</v>
      </c>
    </row>
    <row r="8" spans="1:12" ht="15">
      <c r="A8" s="57" t="s">
        <v>69</v>
      </c>
      <c r="B8" s="29">
        <v>0</v>
      </c>
      <c r="C8" s="29">
        <v>12406</v>
      </c>
      <c r="D8" s="30">
        <v>58919</v>
      </c>
      <c r="E8" s="29">
        <v>64125</v>
      </c>
      <c r="F8" s="29">
        <v>1038</v>
      </c>
      <c r="G8" s="29">
        <v>0</v>
      </c>
      <c r="H8" s="29">
        <v>5448</v>
      </c>
      <c r="I8" s="29">
        <v>555040</v>
      </c>
      <c r="J8" s="32">
        <v>29451</v>
      </c>
      <c r="K8" s="29">
        <v>0</v>
      </c>
      <c r="L8" s="29">
        <v>103560</v>
      </c>
    </row>
    <row r="9" spans="1:12" ht="15">
      <c r="A9" s="57" t="s">
        <v>70</v>
      </c>
      <c r="B9" s="29">
        <v>17546</v>
      </c>
      <c r="C9" s="29">
        <v>11497</v>
      </c>
      <c r="D9" s="30">
        <v>0</v>
      </c>
      <c r="E9" s="29">
        <v>24419</v>
      </c>
      <c r="F9" s="29">
        <v>52806</v>
      </c>
      <c r="G9" s="29">
        <v>0</v>
      </c>
      <c r="H9" s="30">
        <v>9028</v>
      </c>
      <c r="I9" s="29">
        <v>108739</v>
      </c>
      <c r="J9" s="32">
        <v>60300</v>
      </c>
      <c r="K9" s="29">
        <v>0</v>
      </c>
      <c r="L9" s="29">
        <v>53620</v>
      </c>
    </row>
    <row r="10" spans="1:12" ht="15">
      <c r="A10" s="57" t="s">
        <v>71</v>
      </c>
      <c r="B10" s="31">
        <v>351151</v>
      </c>
      <c r="C10" s="29">
        <v>317035</v>
      </c>
      <c r="D10" s="30">
        <v>2069</v>
      </c>
      <c r="E10" s="29">
        <v>59119</v>
      </c>
      <c r="F10" s="29">
        <v>25103</v>
      </c>
      <c r="G10" s="29">
        <v>553840</v>
      </c>
      <c r="H10" s="30">
        <v>14098</v>
      </c>
      <c r="I10" s="29">
        <v>1285263</v>
      </c>
      <c r="J10" s="32">
        <v>122399</v>
      </c>
      <c r="K10" s="29">
        <v>0</v>
      </c>
      <c r="L10" s="29">
        <v>388526</v>
      </c>
    </row>
    <row r="11" spans="1:12" ht="15">
      <c r="A11" s="57" t="s">
        <v>72</v>
      </c>
      <c r="B11" s="29">
        <v>105087</v>
      </c>
      <c r="C11" s="29">
        <v>21060</v>
      </c>
      <c r="D11" s="30">
        <v>76497</v>
      </c>
      <c r="E11" s="29">
        <v>119108</v>
      </c>
      <c r="F11" s="29">
        <v>0</v>
      </c>
      <c r="G11" s="29">
        <v>90429</v>
      </c>
      <c r="H11" s="29">
        <v>5255</v>
      </c>
      <c r="I11" s="29">
        <v>332629</v>
      </c>
      <c r="J11" s="32">
        <v>18524</v>
      </c>
      <c r="K11" s="29">
        <v>13987</v>
      </c>
      <c r="L11" s="29">
        <v>21424</v>
      </c>
    </row>
    <row r="12" spans="1:12" ht="15">
      <c r="A12" s="57" t="s">
        <v>73</v>
      </c>
      <c r="B12" s="29">
        <v>17399</v>
      </c>
      <c r="C12" s="29">
        <v>31525</v>
      </c>
      <c r="D12" s="30">
        <v>21361</v>
      </c>
      <c r="E12" s="29">
        <v>25340</v>
      </c>
      <c r="F12" s="29">
        <v>0</v>
      </c>
      <c r="G12" s="29">
        <v>19007</v>
      </c>
      <c r="H12" s="29">
        <v>3748</v>
      </c>
      <c r="I12" s="29">
        <v>41620</v>
      </c>
      <c r="J12" s="32">
        <v>6992</v>
      </c>
      <c r="K12" s="29">
        <v>4003</v>
      </c>
      <c r="L12" s="29">
        <v>100</v>
      </c>
    </row>
    <row r="13" spans="1:12" ht="15">
      <c r="A13" s="57" t="s">
        <v>74</v>
      </c>
      <c r="B13" s="29">
        <v>441026</v>
      </c>
      <c r="C13" s="29">
        <v>403168</v>
      </c>
      <c r="D13" s="30">
        <v>2254</v>
      </c>
      <c r="E13" s="29">
        <v>151301</v>
      </c>
      <c r="F13" s="29">
        <v>52124</v>
      </c>
      <c r="G13" s="29">
        <v>553840</v>
      </c>
      <c r="H13" s="29">
        <v>14983</v>
      </c>
      <c r="I13" s="29">
        <v>1291929</v>
      </c>
      <c r="J13" s="32">
        <v>150978</v>
      </c>
      <c r="K13" s="29"/>
      <c r="L13" s="29">
        <v>536726</v>
      </c>
    </row>
    <row r="14" spans="1:12" ht="15">
      <c r="A14" s="57" t="s">
        <v>75</v>
      </c>
      <c r="B14" s="29">
        <v>6628661</v>
      </c>
      <c r="C14" s="29">
        <v>1549863</v>
      </c>
      <c r="D14" s="30">
        <v>2027878</v>
      </c>
      <c r="E14" s="29">
        <v>4710995</v>
      </c>
      <c r="F14" s="29">
        <v>333934</v>
      </c>
      <c r="G14" s="29">
        <v>2768540</v>
      </c>
      <c r="H14" s="29">
        <v>621346</v>
      </c>
      <c r="I14" s="29">
        <v>10934564</v>
      </c>
      <c r="J14" s="32">
        <v>1087843</v>
      </c>
      <c r="K14" s="29">
        <v>585888</v>
      </c>
      <c r="L14" s="29">
        <v>1708228</v>
      </c>
    </row>
    <row r="15" spans="1:12" ht="15">
      <c r="A15" s="57" t="s">
        <v>76</v>
      </c>
      <c r="B15" s="29">
        <v>6903836</v>
      </c>
      <c r="C15" s="29">
        <v>902314</v>
      </c>
      <c r="D15" s="30">
        <v>2496658</v>
      </c>
      <c r="E15" s="29">
        <v>4311513</v>
      </c>
      <c r="F15" s="29">
        <v>98643</v>
      </c>
      <c r="G15" s="29">
        <v>1616742</v>
      </c>
      <c r="H15" s="29">
        <v>682882</v>
      </c>
      <c r="I15" s="29">
        <v>6997480</v>
      </c>
      <c r="J15" s="32">
        <v>279609</v>
      </c>
      <c r="K15" s="29">
        <v>7378</v>
      </c>
      <c r="L15" s="29">
        <v>198019</v>
      </c>
    </row>
    <row r="16" spans="1:12" ht="15">
      <c r="A16" s="57" t="s">
        <v>77</v>
      </c>
      <c r="B16" s="29">
        <v>2279189</v>
      </c>
      <c r="C16" s="29">
        <v>690918</v>
      </c>
      <c r="D16" s="30">
        <v>71447</v>
      </c>
      <c r="E16" s="29">
        <v>848537</v>
      </c>
      <c r="F16" s="29">
        <v>48451</v>
      </c>
      <c r="G16" s="29">
        <v>0</v>
      </c>
      <c r="H16" s="29">
        <v>123467</v>
      </c>
      <c r="I16" s="29">
        <v>1914662</v>
      </c>
      <c r="J16" s="32">
        <v>190083</v>
      </c>
      <c r="K16" s="29">
        <v>0</v>
      </c>
      <c r="L16" s="29">
        <v>559677</v>
      </c>
    </row>
    <row r="17" spans="1:12" ht="15">
      <c r="A17" s="57" t="s">
        <v>78</v>
      </c>
      <c r="B17" s="29">
        <v>102199</v>
      </c>
      <c r="C17" s="29">
        <v>140358</v>
      </c>
      <c r="D17" s="30">
        <v>4000</v>
      </c>
      <c r="E17" s="29">
        <v>7660</v>
      </c>
      <c r="F17" s="29">
        <v>32041</v>
      </c>
      <c r="G17" s="29">
        <v>0</v>
      </c>
      <c r="H17" s="29">
        <v>5620</v>
      </c>
      <c r="I17" s="29">
        <v>84561</v>
      </c>
      <c r="J17" s="32">
        <v>6426</v>
      </c>
      <c r="K17" s="29">
        <v>0</v>
      </c>
      <c r="L17" s="29">
        <v>111704</v>
      </c>
    </row>
    <row r="18" spans="1:12" ht="15">
      <c r="A18" s="57" t="s">
        <v>79</v>
      </c>
      <c r="B18" s="29">
        <v>19159150</v>
      </c>
      <c r="C18" s="29">
        <v>5218601</v>
      </c>
      <c r="D18" s="30">
        <v>5646733</v>
      </c>
      <c r="E18" s="29">
        <v>11046182</v>
      </c>
      <c r="F18" s="29">
        <v>724494</v>
      </c>
      <c r="G18" s="29">
        <v>5469968</v>
      </c>
      <c r="H18" s="29">
        <v>1642197</v>
      </c>
      <c r="I18" s="29">
        <v>24331595</v>
      </c>
      <c r="J18" s="32">
        <v>2032274</v>
      </c>
      <c r="K18" s="29">
        <v>860635</v>
      </c>
      <c r="L18" s="29">
        <v>4127351</v>
      </c>
    </row>
    <row r="19" spans="1:12" ht="15">
      <c r="A19" s="57" t="s">
        <v>80</v>
      </c>
      <c r="B19" s="29">
        <v>4150129</v>
      </c>
      <c r="C19" s="29">
        <v>120404</v>
      </c>
      <c r="D19" s="30">
        <v>3473554</v>
      </c>
      <c r="E19" s="29">
        <v>4543966</v>
      </c>
      <c r="F19" s="29">
        <v>70861</v>
      </c>
      <c r="G19" s="29">
        <v>4320470</v>
      </c>
      <c r="H19" s="29">
        <v>676420</v>
      </c>
      <c r="I19" s="29">
        <v>9781215</v>
      </c>
      <c r="J19" s="32">
        <v>256891</v>
      </c>
      <c r="K19" s="29">
        <v>653360</v>
      </c>
      <c r="L19" s="29">
        <v>361887</v>
      </c>
    </row>
    <row r="20" spans="1:12" ht="15">
      <c r="A20" s="58" t="s">
        <v>81</v>
      </c>
      <c r="B20" s="31">
        <v>24474</v>
      </c>
      <c r="C20" s="29">
        <v>0</v>
      </c>
      <c r="D20" s="30">
        <v>3001205</v>
      </c>
      <c r="E20" s="29">
        <v>4370892</v>
      </c>
      <c r="F20" s="29">
        <v>0</v>
      </c>
      <c r="G20" s="29">
        <v>4169757</v>
      </c>
      <c r="H20" s="30">
        <v>595668</v>
      </c>
      <c r="I20" s="29">
        <v>9027573</v>
      </c>
      <c r="J20" s="32"/>
      <c r="K20" s="29">
        <v>174</v>
      </c>
      <c r="L20" s="29">
        <v>0</v>
      </c>
    </row>
    <row r="21" spans="1:12" ht="15">
      <c r="A21" s="57" t="s">
        <v>82</v>
      </c>
      <c r="B21" s="29">
        <v>0</v>
      </c>
      <c r="C21" s="29">
        <v>0</v>
      </c>
      <c r="D21" s="30">
        <v>80119</v>
      </c>
      <c r="E21" s="29">
        <v>0</v>
      </c>
      <c r="F21" s="29">
        <v>0</v>
      </c>
      <c r="G21" s="29">
        <v>0</v>
      </c>
      <c r="H21" s="29">
        <v>0</v>
      </c>
      <c r="I21" s="29">
        <v>0</v>
      </c>
      <c r="J21" s="32">
        <v>84369</v>
      </c>
      <c r="K21" s="29">
        <v>0</v>
      </c>
      <c r="L21" s="29">
        <v>0</v>
      </c>
    </row>
    <row r="22" spans="1:12" ht="15">
      <c r="A22" s="57" t="s">
        <v>83</v>
      </c>
      <c r="B22" s="29">
        <v>12248373</v>
      </c>
      <c r="C22" s="29">
        <v>3827980</v>
      </c>
      <c r="D22" s="30">
        <v>1435886</v>
      </c>
      <c r="E22" s="29">
        <v>4168388</v>
      </c>
      <c r="F22" s="29">
        <v>464422</v>
      </c>
      <c r="G22" s="29">
        <v>1079140</v>
      </c>
      <c r="H22" s="30">
        <v>725566</v>
      </c>
      <c r="I22" s="29">
        <v>10510059</v>
      </c>
      <c r="J22" s="32">
        <v>1374572</v>
      </c>
      <c r="K22" s="29">
        <v>157684</v>
      </c>
      <c r="L22" s="29">
        <v>3171129</v>
      </c>
    </row>
    <row r="23" spans="1:12" ht="15">
      <c r="A23" s="57" t="s">
        <v>84</v>
      </c>
      <c r="B23" s="29">
        <v>634691</v>
      </c>
      <c r="C23" s="29">
        <v>7931</v>
      </c>
      <c r="D23" s="30">
        <v>2499</v>
      </c>
      <c r="E23" s="29">
        <v>329004</v>
      </c>
      <c r="F23" s="29">
        <v>881</v>
      </c>
      <c r="G23" s="29">
        <v>2929</v>
      </c>
      <c r="H23" s="29">
        <v>33549</v>
      </c>
      <c r="I23" s="29">
        <v>253669</v>
      </c>
      <c r="J23" s="32">
        <v>121369</v>
      </c>
      <c r="K23" s="29">
        <v>103</v>
      </c>
      <c r="L23" s="29">
        <v>56197</v>
      </c>
    </row>
    <row r="24" spans="1:12" ht="15">
      <c r="A24" s="57" t="s">
        <v>85</v>
      </c>
      <c r="B24" s="29">
        <v>525105</v>
      </c>
      <c r="C24" s="29">
        <v>174757</v>
      </c>
      <c r="D24" s="30">
        <v>12093</v>
      </c>
      <c r="E24" s="29">
        <v>671521</v>
      </c>
      <c r="F24" s="29">
        <v>87066</v>
      </c>
      <c r="G24" s="29">
        <v>26570</v>
      </c>
      <c r="H24" s="29">
        <v>8347</v>
      </c>
      <c r="I24" s="29">
        <v>383546</v>
      </c>
      <c r="J24" s="32">
        <v>118028</v>
      </c>
      <c r="K24" s="29">
        <v>0</v>
      </c>
      <c r="L24" s="29">
        <v>113745</v>
      </c>
    </row>
    <row r="25" spans="1:12" ht="15">
      <c r="A25" s="57" t="s">
        <v>86</v>
      </c>
      <c r="B25" s="29">
        <v>136735</v>
      </c>
      <c r="C25" s="29">
        <v>42478</v>
      </c>
      <c r="D25" s="30">
        <v>56100</v>
      </c>
      <c r="E25" s="29">
        <v>116762</v>
      </c>
      <c r="F25" s="29">
        <v>59579</v>
      </c>
      <c r="G25" s="29">
        <v>65156</v>
      </c>
      <c r="H25" s="29">
        <v>49904</v>
      </c>
      <c r="I25" s="29">
        <v>197876</v>
      </c>
      <c r="J25" s="32">
        <v>55122</v>
      </c>
      <c r="K25" s="29">
        <v>1864</v>
      </c>
      <c r="L25" s="29">
        <v>394681</v>
      </c>
    </row>
    <row r="26" spans="1:12" ht="15">
      <c r="A26" s="57" t="s">
        <v>87</v>
      </c>
      <c r="B26" s="29">
        <v>2218052</v>
      </c>
      <c r="C26" s="29">
        <v>1115836</v>
      </c>
      <c r="D26" s="30">
        <v>738929</v>
      </c>
      <c r="E26" s="29">
        <v>1196864</v>
      </c>
      <c r="F26" s="29">
        <v>61046</v>
      </c>
      <c r="G26" s="29">
        <v>640135</v>
      </c>
      <c r="H26" s="29">
        <v>282921</v>
      </c>
      <c r="I26" s="29">
        <v>3945858</v>
      </c>
      <c r="J26" s="32">
        <v>245439</v>
      </c>
      <c r="K26" s="29">
        <v>139922</v>
      </c>
      <c r="L26" s="29">
        <v>1042419</v>
      </c>
    </row>
    <row r="27" spans="1:12" ht="15">
      <c r="A27" s="57" t="s">
        <v>88</v>
      </c>
      <c r="B27" s="29">
        <v>8733790</v>
      </c>
      <c r="C27" s="29">
        <v>2486978</v>
      </c>
      <c r="D27" s="30">
        <v>626265</v>
      </c>
      <c r="E27" s="29">
        <v>1854237</v>
      </c>
      <c r="F27" s="29">
        <v>255850</v>
      </c>
      <c r="G27" s="29">
        <v>344350</v>
      </c>
      <c r="H27" s="29">
        <v>350845</v>
      </c>
      <c r="I27" s="29">
        <v>5729110</v>
      </c>
      <c r="J27" s="32">
        <v>834614</v>
      </c>
      <c r="K27" s="29">
        <v>15795</v>
      </c>
      <c r="L27" s="29">
        <v>1564087</v>
      </c>
    </row>
    <row r="28" spans="1:12" ht="15">
      <c r="A28" s="57" t="s">
        <v>89</v>
      </c>
      <c r="B28" s="29">
        <v>111919</v>
      </c>
      <c r="C28" s="29">
        <v>632667</v>
      </c>
      <c r="D28" s="30">
        <v>10716</v>
      </c>
      <c r="E28" s="29">
        <v>1217609</v>
      </c>
      <c r="F28" s="29">
        <v>55425</v>
      </c>
      <c r="G28" s="29">
        <v>0</v>
      </c>
      <c r="H28" s="29">
        <v>0</v>
      </c>
      <c r="I28" s="29">
        <v>827430</v>
      </c>
      <c r="J28" s="32">
        <v>28765</v>
      </c>
      <c r="K28" s="29">
        <v>0</v>
      </c>
      <c r="L28" s="29">
        <v>0</v>
      </c>
    </row>
    <row r="29" spans="1:12" ht="15">
      <c r="A29" s="57" t="s">
        <v>90</v>
      </c>
      <c r="B29" s="29">
        <v>1455025</v>
      </c>
      <c r="C29" s="29">
        <v>517144</v>
      </c>
      <c r="D29" s="30">
        <v>384912</v>
      </c>
      <c r="E29" s="29">
        <v>752059</v>
      </c>
      <c r="F29" s="29">
        <v>88752</v>
      </c>
      <c r="G29" s="29">
        <v>0</v>
      </c>
      <c r="H29" s="29">
        <v>193294</v>
      </c>
      <c r="I29" s="29">
        <v>1995627</v>
      </c>
      <c r="J29" s="32">
        <v>271348</v>
      </c>
      <c r="K29" s="29">
        <v>1844</v>
      </c>
      <c r="L29" s="29">
        <v>441921</v>
      </c>
    </row>
    <row r="30" spans="1:12" ht="15">
      <c r="A30" s="57" t="s">
        <v>91</v>
      </c>
      <c r="B30" s="29">
        <v>569712</v>
      </c>
      <c r="C30" s="29">
        <v>253354</v>
      </c>
      <c r="D30" s="30">
        <v>304908</v>
      </c>
      <c r="E30" s="29">
        <v>363692</v>
      </c>
      <c r="F30" s="29">
        <v>68875</v>
      </c>
      <c r="G30" s="29">
        <v>0</v>
      </c>
      <c r="H30" s="29">
        <v>180000</v>
      </c>
      <c r="I30" s="29">
        <v>1034575</v>
      </c>
      <c r="J30" s="32">
        <v>161033</v>
      </c>
      <c r="K30" s="29">
        <v>0</v>
      </c>
      <c r="L30" s="29">
        <v>196708</v>
      </c>
    </row>
    <row r="31" spans="1:12" ht="15">
      <c r="A31" s="57" t="s">
        <v>92</v>
      </c>
      <c r="B31" s="33">
        <v>19159150</v>
      </c>
      <c r="C31" s="34">
        <v>5218601</v>
      </c>
      <c r="D31" s="34">
        <v>5646733</v>
      </c>
      <c r="E31" s="33">
        <v>11046182</v>
      </c>
      <c r="F31" s="33">
        <v>724494</v>
      </c>
      <c r="G31" s="33">
        <v>5469968</v>
      </c>
      <c r="H31" s="33">
        <v>1642197</v>
      </c>
      <c r="I31" s="29">
        <v>24331595</v>
      </c>
      <c r="J31" s="35">
        <v>2032274</v>
      </c>
      <c r="K31" s="33">
        <v>860635</v>
      </c>
      <c r="L31" s="33">
        <v>4127351</v>
      </c>
    </row>
    <row r="32" spans="2:12" ht="15">
      <c r="B32" s="36"/>
      <c r="C32" s="36"/>
      <c r="D32" s="36"/>
      <c r="E32" s="36"/>
      <c r="F32" s="36"/>
      <c r="G32" s="36"/>
      <c r="H32" s="36"/>
      <c r="I32" s="36"/>
      <c r="J32" s="36"/>
      <c r="K32" s="36"/>
      <c r="L32" s="36"/>
    </row>
    <row r="33" spans="1:12" ht="15">
      <c r="A33" s="57" t="s">
        <v>93</v>
      </c>
      <c r="B33" s="26">
        <v>215590</v>
      </c>
      <c r="C33" s="26">
        <v>39494</v>
      </c>
      <c r="D33" s="27">
        <v>79765</v>
      </c>
      <c r="E33" s="26">
        <v>671609</v>
      </c>
      <c r="F33" s="26">
        <v>1606</v>
      </c>
      <c r="G33" s="26">
        <v>181962</v>
      </c>
      <c r="H33" s="26">
        <v>19909</v>
      </c>
      <c r="I33" s="29">
        <v>710458</v>
      </c>
      <c r="J33" s="28">
        <v>76716</v>
      </c>
      <c r="K33" s="26">
        <v>113159</v>
      </c>
      <c r="L33" s="26">
        <v>39506</v>
      </c>
    </row>
    <row r="36" spans="1:12" ht="25.5" customHeight="1">
      <c r="A36" s="86" t="s">
        <v>94</v>
      </c>
      <c r="B36" s="76"/>
      <c r="C36" s="76"/>
      <c r="D36" s="76"/>
      <c r="E36" s="76"/>
      <c r="F36" s="76"/>
      <c r="G36" s="76"/>
      <c r="H36" s="76"/>
      <c r="I36" s="76"/>
      <c r="J36" s="76"/>
      <c r="K36" s="76"/>
      <c r="L36" s="77"/>
    </row>
    <row r="37" spans="1:12" ht="15">
      <c r="A37" s="12" t="s">
        <v>95</v>
      </c>
      <c r="B37" s="38">
        <v>4309903</v>
      </c>
      <c r="C37" s="29">
        <v>520622</v>
      </c>
      <c r="D37" s="30">
        <v>193265</v>
      </c>
      <c r="E37" s="30">
        <v>781740</v>
      </c>
      <c r="F37" s="29">
        <v>13724</v>
      </c>
      <c r="G37" s="29">
        <v>185255</v>
      </c>
      <c r="H37" s="30">
        <v>72001</v>
      </c>
      <c r="I37" s="29">
        <v>2448340</v>
      </c>
      <c r="J37" s="32">
        <v>103409</v>
      </c>
      <c r="K37" s="29">
        <v>1079</v>
      </c>
      <c r="L37" s="29">
        <v>122858</v>
      </c>
    </row>
    <row r="38" spans="1:12" ht="15">
      <c r="A38" s="12" t="s">
        <v>96</v>
      </c>
      <c r="B38" s="31">
        <v>1715631</v>
      </c>
      <c r="C38" s="29">
        <v>690784</v>
      </c>
      <c r="D38" s="30">
        <v>267470</v>
      </c>
      <c r="E38" s="30">
        <v>1261897</v>
      </c>
      <c r="F38" s="29">
        <v>38716</v>
      </c>
      <c r="G38" s="29">
        <v>330030</v>
      </c>
      <c r="H38" s="30">
        <f>233703-72001</f>
        <v>161702</v>
      </c>
      <c r="I38" s="29">
        <v>3336452</v>
      </c>
      <c r="J38" s="32">
        <v>171767</v>
      </c>
      <c r="K38" s="29">
        <f>101359-362</f>
        <v>100997</v>
      </c>
      <c r="L38" s="29">
        <v>539573</v>
      </c>
    </row>
    <row r="39" spans="1:12" ht="25.5" customHeight="1">
      <c r="A39" s="89" t="s">
        <v>97</v>
      </c>
      <c r="B39" s="90"/>
      <c r="C39" s="90"/>
      <c r="D39" s="90"/>
      <c r="E39" s="90"/>
      <c r="F39" s="90"/>
      <c r="G39" s="90"/>
      <c r="H39" s="90"/>
      <c r="I39" s="90"/>
      <c r="J39" s="90"/>
      <c r="K39" s="90"/>
      <c r="L39" s="91"/>
    </row>
    <row r="40" spans="1:12" ht="15">
      <c r="A40" s="12" t="s">
        <v>95</v>
      </c>
      <c r="B40" s="31">
        <v>4423887</v>
      </c>
      <c r="C40" s="29">
        <v>1966294</v>
      </c>
      <c r="D40" s="30">
        <v>433000</v>
      </c>
      <c r="E40" s="29">
        <v>1072497</v>
      </c>
      <c r="F40" s="29">
        <v>242126</v>
      </c>
      <c r="G40" s="29">
        <v>159095</v>
      </c>
      <c r="H40" s="30">
        <v>278844</v>
      </c>
      <c r="I40" s="29">
        <v>3280770</v>
      </c>
      <c r="J40" s="32">
        <v>731205</v>
      </c>
      <c r="K40" s="29">
        <v>14716</v>
      </c>
      <c r="L40" s="29">
        <v>1441229</v>
      </c>
    </row>
    <row r="41" spans="1:12" ht="15">
      <c r="A41" s="39" t="s">
        <v>96</v>
      </c>
      <c r="B41" s="64">
        <v>1212836</v>
      </c>
      <c r="C41" s="33">
        <v>483426</v>
      </c>
      <c r="D41" s="34">
        <v>486051</v>
      </c>
      <c r="E41" s="33">
        <v>350548</v>
      </c>
      <c r="F41" s="33">
        <v>25538</v>
      </c>
      <c r="G41" s="33">
        <v>339604</v>
      </c>
      <c r="H41" s="34">
        <f>438743-278844</f>
        <v>159899</v>
      </c>
      <c r="I41" s="29">
        <v>1005679</v>
      </c>
      <c r="J41" s="35">
        <v>279305</v>
      </c>
      <c r="K41" s="33">
        <f>40530-1502</f>
        <v>39028</v>
      </c>
      <c r="L41" s="33">
        <v>610301</v>
      </c>
    </row>
    <row r="42" spans="1:12" ht="15">
      <c r="A42" s="42"/>
      <c r="B42" s="43"/>
      <c r="C42" s="36"/>
      <c r="D42" s="44"/>
      <c r="E42" s="36"/>
      <c r="F42" s="36"/>
      <c r="G42" s="36"/>
      <c r="H42" s="44"/>
      <c r="I42" s="36"/>
      <c r="J42" s="45"/>
      <c r="K42" s="36"/>
      <c r="L42" s="36"/>
    </row>
    <row r="43" spans="1:12" ht="33" customHeight="1">
      <c r="A43" s="40" t="s">
        <v>98</v>
      </c>
      <c r="B43" s="41">
        <v>449381</v>
      </c>
      <c r="C43" s="26">
        <v>124376</v>
      </c>
      <c r="D43" s="29">
        <v>0</v>
      </c>
      <c r="E43" s="36">
        <v>584944</v>
      </c>
      <c r="F43" s="29">
        <v>84739</v>
      </c>
      <c r="G43" s="26">
        <v>0</v>
      </c>
      <c r="H43" s="27">
        <v>3216</v>
      </c>
      <c r="I43" s="29">
        <v>240942</v>
      </c>
      <c r="J43" s="28">
        <v>33764</v>
      </c>
      <c r="K43" s="46">
        <v>0</v>
      </c>
      <c r="L43" s="26">
        <v>62487</v>
      </c>
    </row>
    <row r="44" spans="1:12" ht="15">
      <c r="A44" s="25"/>
      <c r="B44" s="5"/>
      <c r="C44" s="5"/>
      <c r="D44" s="5"/>
      <c r="E44" s="5"/>
      <c r="F44" s="5"/>
      <c r="G44" s="5"/>
      <c r="H44" s="5"/>
      <c r="I44" s="53"/>
      <c r="J44" s="5"/>
      <c r="K44" s="5"/>
      <c r="L44" s="5"/>
    </row>
    <row r="46" spans="1:12" ht="24.75" customHeight="1">
      <c r="A46" s="87" t="s">
        <v>99</v>
      </c>
      <c r="B46" s="88"/>
      <c r="C46" s="76"/>
      <c r="D46" s="76"/>
      <c r="E46" s="76"/>
      <c r="F46" s="76"/>
      <c r="G46" s="76"/>
      <c r="H46" s="76"/>
      <c r="I46" s="76"/>
      <c r="J46" s="76"/>
      <c r="K46" s="76"/>
      <c r="L46" s="77"/>
    </row>
    <row r="47" spans="1:12" ht="15">
      <c r="A47" s="2" t="s">
        <v>100</v>
      </c>
      <c r="B47" s="29">
        <v>5001249.13419</v>
      </c>
      <c r="C47" s="29">
        <v>140402</v>
      </c>
      <c r="D47" s="30">
        <v>2246777</v>
      </c>
      <c r="E47" s="29">
        <v>2573405.51789</v>
      </c>
      <c r="F47" s="29">
        <v>15013</v>
      </c>
      <c r="G47" s="29">
        <v>1266980</v>
      </c>
      <c r="H47" s="30">
        <v>441773.33</v>
      </c>
      <c r="I47" s="29">
        <v>4697082</v>
      </c>
      <c r="J47" s="32">
        <v>122516</v>
      </c>
      <c r="K47" s="29">
        <v>3455</v>
      </c>
      <c r="L47" s="29">
        <v>43583</v>
      </c>
    </row>
    <row r="48" spans="1:12" ht="15">
      <c r="A48" s="2" t="s">
        <v>101</v>
      </c>
      <c r="B48" s="29">
        <v>907572.4681599999</v>
      </c>
      <c r="C48" s="29">
        <v>210703</v>
      </c>
      <c r="D48" s="30">
        <v>34061</v>
      </c>
      <c r="E48" s="29">
        <v>581568.61578</v>
      </c>
      <c r="F48" s="29">
        <v>7670</v>
      </c>
      <c r="G48" s="29">
        <v>13863</v>
      </c>
      <c r="H48" s="30">
        <v>40354.67</v>
      </c>
      <c r="I48" s="29">
        <v>567045</v>
      </c>
      <c r="J48" s="32">
        <v>67409</v>
      </c>
      <c r="K48" s="29">
        <v>1452</v>
      </c>
      <c r="L48" s="29">
        <v>68027</v>
      </c>
    </row>
    <row r="49" spans="1:12" ht="15">
      <c r="A49" s="2" t="s">
        <v>102</v>
      </c>
      <c r="B49" s="29">
        <v>124844.64954</v>
      </c>
      <c r="C49" s="29">
        <v>283094</v>
      </c>
      <c r="D49" s="30">
        <v>16328.421819999989</v>
      </c>
      <c r="E49" s="29">
        <v>8914.83466</v>
      </c>
      <c r="F49" s="29">
        <v>3253</v>
      </c>
      <c r="G49" s="29">
        <v>5455</v>
      </c>
      <c r="H49" s="30">
        <v>15505</v>
      </c>
      <c r="I49" s="29">
        <v>63815</v>
      </c>
      <c r="J49" s="32">
        <v>7924</v>
      </c>
      <c r="K49" s="29">
        <v>142</v>
      </c>
      <c r="L49" s="29">
        <v>1221</v>
      </c>
    </row>
    <row r="50" spans="1:12" ht="15">
      <c r="A50" s="2" t="s">
        <v>103</v>
      </c>
      <c r="B50" s="29">
        <v>846313.52427</v>
      </c>
      <c r="C50" s="29">
        <v>274414</v>
      </c>
      <c r="D50" s="30">
        <v>204359</v>
      </c>
      <c r="E50" s="29">
        <v>1118616.94456</v>
      </c>
      <c r="F50" s="29">
        <v>63981</v>
      </c>
      <c r="G50" s="29">
        <v>330444</v>
      </c>
      <c r="H50" s="30">
        <f>678411-H47-H48-H49</f>
        <v>180778</v>
      </c>
      <c r="I50" s="29">
        <v>1584150</v>
      </c>
      <c r="J50" s="32">
        <v>62398</v>
      </c>
      <c r="K50" s="29">
        <v>2331</v>
      </c>
      <c r="L50" s="29">
        <v>77632</v>
      </c>
    </row>
    <row r="51" spans="1:2" ht="15">
      <c r="A51" s="4"/>
      <c r="B51" s="5"/>
    </row>
    <row r="52" spans="1:12" ht="24.75" customHeight="1">
      <c r="A52" s="82" t="s">
        <v>104</v>
      </c>
      <c r="B52" s="83"/>
      <c r="C52" s="84"/>
      <c r="D52" s="84"/>
      <c r="E52" s="84"/>
      <c r="F52" s="84"/>
      <c r="G52" s="84"/>
      <c r="H52" s="84"/>
      <c r="I52" s="84"/>
      <c r="J52" s="84"/>
      <c r="K52" s="84"/>
      <c r="L52" s="85"/>
    </row>
    <row r="53" spans="1:12" ht="15">
      <c r="A53" s="6" t="s">
        <v>2</v>
      </c>
      <c r="B53" s="29">
        <v>6718898.64832</v>
      </c>
      <c r="C53" s="30">
        <v>1564624</v>
      </c>
      <c r="D53" s="30">
        <v>2054873</v>
      </c>
      <c r="E53" s="30">
        <v>4908633.83121</v>
      </c>
      <c r="F53" s="30">
        <v>283089</v>
      </c>
      <c r="G53" s="30">
        <v>3435357</v>
      </c>
      <c r="H53" s="30">
        <f>623551+377</f>
        <v>623928</v>
      </c>
      <c r="I53" s="30">
        <v>12370510</v>
      </c>
      <c r="J53" s="47">
        <v>1030127</v>
      </c>
      <c r="K53" s="30">
        <v>609165</v>
      </c>
      <c r="L53" s="30">
        <v>1779087</v>
      </c>
    </row>
    <row r="54" spans="1:2" ht="15">
      <c r="A54" s="4"/>
      <c r="B54" s="5"/>
    </row>
    <row r="55" spans="1:12" ht="39.75" customHeight="1">
      <c r="A55" s="82" t="s">
        <v>105</v>
      </c>
      <c r="B55" s="83"/>
      <c r="C55" s="76"/>
      <c r="D55" s="76"/>
      <c r="E55" s="76"/>
      <c r="F55" s="76"/>
      <c r="G55" s="76"/>
      <c r="H55" s="76"/>
      <c r="I55" s="76"/>
      <c r="J55" s="76"/>
      <c r="K55" s="76"/>
      <c r="L55" s="77"/>
    </row>
    <row r="56" spans="1:12" ht="15">
      <c r="A56" s="2" t="s">
        <v>100</v>
      </c>
      <c r="B56" s="29">
        <v>95498.1169199999</v>
      </c>
      <c r="C56" s="29">
        <v>7986</v>
      </c>
      <c r="D56" s="30">
        <v>103459.44257048027</v>
      </c>
      <c r="E56" s="29">
        <v>79397.2767499999</v>
      </c>
      <c r="F56" s="29">
        <v>11</v>
      </c>
      <c r="G56" s="29">
        <v>54943</v>
      </c>
      <c r="H56" s="30">
        <v>29202</v>
      </c>
      <c r="I56" s="29">
        <v>122254</v>
      </c>
      <c r="J56" s="32">
        <v>4997</v>
      </c>
      <c r="K56" s="29">
        <v>287</v>
      </c>
      <c r="L56" s="29">
        <v>1397</v>
      </c>
    </row>
    <row r="57" spans="1:12" ht="15">
      <c r="A57" s="2" t="s">
        <v>101</v>
      </c>
      <c r="B57" s="29">
        <v>44850.90444000001</v>
      </c>
      <c r="C57" s="29">
        <v>7622</v>
      </c>
      <c r="D57" s="30">
        <v>905.707438496</v>
      </c>
      <c r="E57" s="29">
        <v>26823.487350000003</v>
      </c>
      <c r="F57" s="29">
        <v>258</v>
      </c>
      <c r="G57" s="29">
        <v>1543</v>
      </c>
      <c r="H57" s="30">
        <f>2313.25+15</f>
        <v>2328.25</v>
      </c>
      <c r="I57" s="29">
        <v>26329</v>
      </c>
      <c r="J57" s="32">
        <v>3103</v>
      </c>
      <c r="K57" s="29">
        <v>21</v>
      </c>
      <c r="L57" s="29">
        <v>3866</v>
      </c>
    </row>
    <row r="58" spans="1:12" ht="15">
      <c r="A58" s="2" t="s">
        <v>102</v>
      </c>
      <c r="B58" s="29">
        <v>8871.18</v>
      </c>
      <c r="C58" s="29">
        <v>26447</v>
      </c>
      <c r="D58" s="30">
        <v>998.46</v>
      </c>
      <c r="E58" s="29">
        <v>709.2891999999999</v>
      </c>
      <c r="F58" s="29">
        <v>1543</v>
      </c>
      <c r="G58" s="29">
        <v>739</v>
      </c>
      <c r="H58" s="30">
        <f>0.07+6680</f>
        <v>6680.07</v>
      </c>
      <c r="I58" s="29">
        <v>5461</v>
      </c>
      <c r="J58" s="32">
        <v>1029</v>
      </c>
      <c r="K58" s="29">
        <v>0</v>
      </c>
      <c r="L58" s="29">
        <v>153</v>
      </c>
    </row>
    <row r="59" spans="1:12" ht="15">
      <c r="A59" s="2" t="s">
        <v>103</v>
      </c>
      <c r="B59" s="29">
        <v>13816.74478</v>
      </c>
      <c r="C59" s="29">
        <v>9624</v>
      </c>
      <c r="D59" s="30">
        <v>11904.139591311996</v>
      </c>
      <c r="E59" s="29">
        <v>43126.587530000004</v>
      </c>
      <c r="F59" s="29">
        <v>11147</v>
      </c>
      <c r="G59" s="29">
        <v>29807</v>
      </c>
      <c r="H59" s="30">
        <f>877.14+6165.47+396.86</f>
        <v>7439.47</v>
      </c>
      <c r="I59" s="29">
        <v>21587</v>
      </c>
      <c r="J59" s="32">
        <v>1336</v>
      </c>
      <c r="K59" s="29">
        <v>100</v>
      </c>
      <c r="L59" s="29">
        <v>1981</v>
      </c>
    </row>
    <row r="60" spans="1:2" ht="15">
      <c r="A60" s="4"/>
      <c r="B60" s="5"/>
    </row>
    <row r="61" spans="1:12" ht="12.75" customHeight="1">
      <c r="A61" s="80" t="s">
        <v>106</v>
      </c>
      <c r="B61" s="81"/>
      <c r="C61" s="76"/>
      <c r="D61" s="76"/>
      <c r="E61" s="76"/>
      <c r="F61" s="76"/>
      <c r="G61" s="76"/>
      <c r="H61" s="76"/>
      <c r="I61" s="76"/>
      <c r="J61" s="76"/>
      <c r="K61" s="76"/>
      <c r="L61" s="77"/>
    </row>
    <row r="62" spans="1:12" ht="15">
      <c r="A62" s="7" t="s">
        <v>107</v>
      </c>
      <c r="B62" s="48">
        <v>678194.1844288448</v>
      </c>
      <c r="C62" s="48">
        <v>0</v>
      </c>
      <c r="D62" s="49">
        <v>35932.6</v>
      </c>
      <c r="E62" s="50">
        <v>889537.376785104</v>
      </c>
      <c r="F62" s="48">
        <v>0</v>
      </c>
      <c r="G62" s="48">
        <v>0</v>
      </c>
      <c r="H62" s="48">
        <v>0</v>
      </c>
      <c r="I62" s="33">
        <v>862573</v>
      </c>
      <c r="J62" s="48">
        <v>0</v>
      </c>
      <c r="K62" s="48">
        <v>0</v>
      </c>
      <c r="L62" s="50">
        <v>120</v>
      </c>
    </row>
    <row r="63" spans="1:12" ht="15">
      <c r="A63" s="2" t="s">
        <v>108</v>
      </c>
      <c r="B63" s="48">
        <v>22439.0874711552</v>
      </c>
      <c r="C63" s="48">
        <v>0</v>
      </c>
      <c r="D63" s="51">
        <v>1788.584</v>
      </c>
      <c r="E63" s="48">
        <v>40665.38308</v>
      </c>
      <c r="F63" s="48">
        <v>0</v>
      </c>
      <c r="G63" s="48">
        <v>0</v>
      </c>
      <c r="H63" s="48">
        <v>0</v>
      </c>
      <c r="I63" s="33">
        <v>57341</v>
      </c>
      <c r="J63" s="48">
        <v>0</v>
      </c>
      <c r="K63" s="48">
        <v>0</v>
      </c>
      <c r="L63" s="48">
        <v>0</v>
      </c>
    </row>
    <row r="64" spans="1:12" ht="15">
      <c r="A64" s="14" t="s">
        <v>109</v>
      </c>
      <c r="B64" s="48">
        <v>0</v>
      </c>
      <c r="C64" s="48">
        <v>0</v>
      </c>
      <c r="D64" s="51">
        <v>0</v>
      </c>
      <c r="E64" s="48">
        <v>0</v>
      </c>
      <c r="F64" s="48">
        <v>0</v>
      </c>
      <c r="G64" s="48">
        <v>0</v>
      </c>
      <c r="H64" s="48">
        <v>0</v>
      </c>
      <c r="I64" s="33">
        <v>3198</v>
      </c>
      <c r="J64" s="48">
        <v>0</v>
      </c>
      <c r="K64" s="48">
        <v>0</v>
      </c>
      <c r="L64" s="48">
        <v>0</v>
      </c>
    </row>
    <row r="65" spans="1:12" ht="12.75" customHeight="1">
      <c r="A65" s="80" t="s">
        <v>110</v>
      </c>
      <c r="B65" s="81"/>
      <c r="C65" s="76"/>
      <c r="D65" s="76"/>
      <c r="E65" s="76"/>
      <c r="F65" s="76"/>
      <c r="G65" s="76"/>
      <c r="H65" s="76"/>
      <c r="I65" s="76"/>
      <c r="J65" s="76"/>
      <c r="K65" s="76"/>
      <c r="L65" s="77"/>
    </row>
    <row r="66" spans="1:12" ht="15">
      <c r="A66" s="7" t="s">
        <v>111</v>
      </c>
      <c r="B66" s="48">
        <v>9984.236553260811</v>
      </c>
      <c r="C66" s="48">
        <v>0</v>
      </c>
      <c r="D66" s="49">
        <v>1163.5936</v>
      </c>
      <c r="E66" s="50">
        <v>4343.41423</v>
      </c>
      <c r="F66" s="48">
        <v>0</v>
      </c>
      <c r="G66" s="48">
        <v>0</v>
      </c>
      <c r="H66" s="48">
        <v>0</v>
      </c>
      <c r="I66" s="33">
        <v>23778</v>
      </c>
      <c r="J66" s="48">
        <v>0</v>
      </c>
      <c r="K66" s="48">
        <v>0</v>
      </c>
      <c r="L66" s="50">
        <v>47</v>
      </c>
    </row>
    <row r="67" spans="1:12" ht="15">
      <c r="A67" s="2" t="s">
        <v>112</v>
      </c>
      <c r="B67" s="48">
        <v>161.6834711551899</v>
      </c>
      <c r="C67" s="48">
        <v>0</v>
      </c>
      <c r="D67" s="51">
        <v>51.792</v>
      </c>
      <c r="E67" s="48">
        <v>0</v>
      </c>
      <c r="F67" s="48">
        <v>0</v>
      </c>
      <c r="G67" s="48">
        <v>0</v>
      </c>
      <c r="H67" s="48">
        <v>0</v>
      </c>
      <c r="I67" s="33">
        <v>1011</v>
      </c>
      <c r="J67" s="48">
        <v>0</v>
      </c>
      <c r="K67" s="48">
        <v>0</v>
      </c>
      <c r="L67" s="48">
        <v>0</v>
      </c>
    </row>
    <row r="68" spans="1:12" ht="15">
      <c r="A68" s="14" t="s">
        <v>113</v>
      </c>
      <c r="B68" s="48">
        <v>0</v>
      </c>
      <c r="C68" s="48">
        <v>0</v>
      </c>
      <c r="D68" s="51">
        <v>0</v>
      </c>
      <c r="E68" s="48">
        <v>0</v>
      </c>
      <c r="F68" s="48">
        <v>0</v>
      </c>
      <c r="G68" s="48">
        <v>0</v>
      </c>
      <c r="H68" s="48">
        <v>0</v>
      </c>
      <c r="I68" s="29">
        <v>0</v>
      </c>
      <c r="J68" s="48">
        <v>0</v>
      </c>
      <c r="K68" s="48">
        <v>0</v>
      </c>
      <c r="L68" s="48">
        <v>0</v>
      </c>
    </row>
    <row r="69" spans="1:2" ht="15">
      <c r="A69" s="11"/>
      <c r="B69" s="5"/>
    </row>
    <row r="70" spans="1:2" ht="15">
      <c r="A70" s="8"/>
      <c r="B70" s="9"/>
    </row>
    <row r="71" spans="1:2" ht="15">
      <c r="A71" s="10" t="s">
        <v>114</v>
      </c>
      <c r="B71" s="5"/>
    </row>
    <row r="72" spans="1:2" ht="39.75">
      <c r="A72" s="15" t="s">
        <v>115</v>
      </c>
      <c r="B72" s="59"/>
    </row>
    <row r="73" spans="1:2" ht="25.5" customHeight="1">
      <c r="A73" s="67" t="s">
        <v>116</v>
      </c>
      <c r="B73" s="92"/>
    </row>
    <row r="74" spans="1:2" ht="18.75" customHeight="1">
      <c r="A74" s="67" t="s">
        <v>117</v>
      </c>
      <c r="B74" s="92"/>
    </row>
    <row r="75" spans="1:2" ht="25.5" customHeight="1">
      <c r="A75" s="67" t="s">
        <v>118</v>
      </c>
      <c r="B75" s="92"/>
    </row>
    <row r="76" spans="1:2" ht="28.5" customHeight="1">
      <c r="A76" s="73" t="s">
        <v>119</v>
      </c>
      <c r="B76" s="96"/>
    </row>
    <row r="77" spans="1:2" ht="12.75" customHeight="1">
      <c r="A77" s="61"/>
      <c r="B77" s="60"/>
    </row>
    <row r="78" spans="1:2" ht="51.75" customHeight="1">
      <c r="A78" s="69" t="s">
        <v>120</v>
      </c>
      <c r="B78" s="94"/>
    </row>
    <row r="79" spans="1:2" ht="12.75" customHeight="1">
      <c r="A79" s="63"/>
      <c r="B79" s="62"/>
    </row>
    <row r="80" spans="1:2" ht="25.5" customHeight="1">
      <c r="A80" s="69" t="s">
        <v>121</v>
      </c>
      <c r="B80" s="94"/>
    </row>
    <row r="81" spans="1:2" ht="25.5" customHeight="1">
      <c r="A81" s="71" t="s">
        <v>122</v>
      </c>
      <c r="B81" s="95"/>
    </row>
    <row r="82" spans="1:2" ht="38.25" customHeight="1">
      <c r="A82" s="67" t="s">
        <v>123</v>
      </c>
      <c r="B82" s="93"/>
    </row>
    <row r="84" ht="12.75" customHeight="1">
      <c r="A84" s="19"/>
    </row>
  </sheetData>
  <mergeCells count="15">
    <mergeCell ref="A73:B73"/>
    <mergeCell ref="A82:B82"/>
    <mergeCell ref="A80:B80"/>
    <mergeCell ref="A81:B81"/>
    <mergeCell ref="A74:B74"/>
    <mergeCell ref="A75:B75"/>
    <mergeCell ref="A76:B76"/>
    <mergeCell ref="A78:B78"/>
    <mergeCell ref="A36:L36"/>
    <mergeCell ref="A46:L46"/>
    <mergeCell ref="A39:L39"/>
    <mergeCell ref="A65:L65"/>
    <mergeCell ref="A61:L61"/>
    <mergeCell ref="A55:L55"/>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2008-07-01T14:10:23Z</cp:lastPrinted>
  <dcterms:created xsi:type="dcterms:W3CDTF">2006-01-23T08:29:20Z</dcterms:created>
  <dcterms:modified xsi:type="dcterms:W3CDTF">2009-04-30T09:45:20Z</dcterms:modified>
  <cp:category/>
  <cp:version/>
  <cp:contentType/>
  <cp:contentStatus/>
</cp:coreProperties>
</file>