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https://lietuvosbankuasociacija-my.sharepoint.com/personal/a_budrys_lba_lt/Documents/neklasifikuoti/STATISTIKA/2019 Statistika/IV_ketvr/"/>
    </mc:Choice>
  </mc:AlternateContent>
  <xr:revisionPtr revIDLastSave="241" documentId="8_{EDBB3AB5-A8B4-4A46-83D7-74229ACB5049}" xr6:coauthVersionLast="45" xr6:coauthVersionMax="45" xr10:uidLastSave="{E5DA5AF6-3A5F-4751-B020-CEB0F46DB065}"/>
  <bookViews>
    <workbookView xWindow="-110" yWindow="-110" windowWidth="19420" windowHeight="10420" xr2:uid="{06F8B723-69BF-4859-A99F-090BA9257E1A}"/>
  </bookViews>
  <sheets>
    <sheet name="1forma LT" sheetId="1" r:id="rId1"/>
    <sheet name="1form EN" sheetId="4" r:id="rId2"/>
    <sheet name="2forma LT" sheetId="2" r:id="rId3"/>
    <sheet name="2form EN" sheetId="5" r:id="rId4"/>
    <sheet name="sąvokos" sheetId="3"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1" i="5" l="1"/>
  <c r="H9" i="5"/>
  <c r="H7" i="5"/>
  <c r="H5" i="5"/>
  <c r="H21" i="4"/>
  <c r="H20" i="4"/>
  <c r="H19" i="4"/>
  <c r="H17" i="4"/>
  <c r="H16" i="4"/>
  <c r="H15" i="4"/>
  <c r="H13" i="4"/>
  <c r="H12" i="4"/>
  <c r="H11" i="4"/>
  <c r="H9" i="4"/>
  <c r="H8" i="4"/>
  <c r="H7" i="4"/>
  <c r="H13" i="1" l="1"/>
  <c r="H11" i="1" l="1"/>
  <c r="H14" i="2" l="1"/>
  <c r="H8" i="2"/>
  <c r="H10" i="2"/>
  <c r="H12" i="2"/>
  <c r="H24" i="1" l="1"/>
  <c r="H25" i="1"/>
  <c r="H23" i="1"/>
  <c r="H20" i="1"/>
  <c r="H21" i="1"/>
  <c r="H19" i="1"/>
  <c r="H16" i="1"/>
  <c r="H17" i="1"/>
  <c r="H15" i="1"/>
  <c r="H12" i="1"/>
</calcChain>
</file>

<file path=xl/sharedStrings.xml><?xml version="1.0" encoding="utf-8"?>
<sst xmlns="http://schemas.openxmlformats.org/spreadsheetml/2006/main" count="103" uniqueCount="52">
  <si>
    <t>LIETUVOS BANKŲ ASOCIACIJA</t>
  </si>
  <si>
    <t xml:space="preserve">Faktoringo ataskaita </t>
  </si>
  <si>
    <t>2019 m. IV ketv.</t>
  </si>
  <si>
    <t>(mln. Eur)</t>
  </si>
  <si>
    <t>„Swedbank lizingas“, UAB</t>
  </si>
  <si>
    <t>AB Šiaulių bankas</t>
  </si>
  <si>
    <t>AB "Citadele" bankas</t>
  </si>
  <si>
    <t>AB SEB bankas</t>
  </si>
  <si>
    <t> Luminor Bank AS</t>
  </si>
  <si>
    <t>UAB Medicinos bankas</t>
  </si>
  <si>
    <t>Iš viso</t>
  </si>
  <si>
    <t>At. laik. pabaigai</t>
  </si>
  <si>
    <t>Faktoringo portfelis</t>
  </si>
  <si>
    <t>1. Vietinio faktoringo</t>
  </si>
  <si>
    <t>2. Tarptautinio faktoringo</t>
  </si>
  <si>
    <t>Iš viso:</t>
  </si>
  <si>
    <t>Faktoringo apyvarta</t>
  </si>
  <si>
    <t>Galiojančių faktoringo sutarčių limitai</t>
  </si>
  <si>
    <t>Naujai pasirašytų faktoringo sutarčių limitai</t>
  </si>
  <si>
    <t>2019 IV ketv.</t>
  </si>
  <si>
    <t>(vnt.)</t>
  </si>
  <si>
    <t>Naujai sudarytų faktoringo sutarčių skaičius per ataskaitinį laikotarpį</t>
  </si>
  <si>
    <t>Galiojančių faktoringo sutarčių skaičius ataskaitinio laikotarpio pabaigai</t>
  </si>
  <si>
    <t>Turimų faktoringo klientų skaičius ataskaitinio laikotarpio pabaigai</t>
  </si>
  <si>
    <t>Faktorizuotų PVM sąskaitų-faktūrų skaičius per ataskaitinį laikotarpį</t>
  </si>
  <si>
    <r>
      <t xml:space="preserve">Ataskaitinis laikotarpis:  </t>
    </r>
    <r>
      <rPr>
        <sz val="12"/>
        <rFont val="Times New Roman"/>
        <family val="1"/>
      </rPr>
      <t>I, II, III, IV ketvirčių pabaiga, t.y. ataskaitinis laikotarpis nuo metų pradžios iki ataskaitinio laikotarpio pabaigos (pvz., nuo 2005 01 01 iki 2005 09 30).</t>
    </r>
  </si>
  <si>
    <r>
      <t>Faktoringo apyvarta -</t>
    </r>
    <r>
      <rPr>
        <sz val="12"/>
        <rFont val="Times New Roman"/>
        <family val="1"/>
      </rPr>
      <t xml:space="preserve"> Faktoriaus per ataskaitinį laikotarpį priimtų ir apmokėtų (faktorizuotų) PVM sąskaitų - faktūrų suma.</t>
    </r>
  </si>
  <si>
    <r>
      <t>Faktoringo portfelis -</t>
    </r>
    <r>
      <rPr>
        <sz val="12"/>
        <rFont val="Times New Roman"/>
        <family val="1"/>
      </rPr>
      <t xml:space="preserve"> Faktoriaus priimtų, tačiau Pirkėjų pilnai arba dalinai neapmokėtų PVM sąskaitų - faktūrų suma ataskaitinio laikotarpio pabaigai.</t>
    </r>
  </si>
  <si>
    <r>
      <t>Faktoringo limitas</t>
    </r>
    <r>
      <rPr>
        <sz val="12"/>
        <rFont val="Times New Roman"/>
        <family val="1"/>
      </rPr>
      <t xml:space="preserve"> - maksimali faktorizuojama vieno Pirkėjo įsiskolinimų Pardavėjui suma, numatoma ilgalaikėje faktoringo sutartyje.</t>
    </r>
  </si>
  <si>
    <r>
      <t>Faktorizavimas</t>
    </r>
    <r>
      <rPr>
        <sz val="12"/>
        <rFont val="Times New Roman"/>
        <family val="1"/>
      </rPr>
      <t xml:space="preserve"> - faktoringo sutartyje su Pardavėju nustatyta tvarka ir sąlygomis piniginio reikalavimo teisės į Pirkėjo įsiskolinimą už parduotas prekes ar suteiktas paslaugas atlygintinis perleidimas Faktoriui. 
         Faktorizavimu šios ataskaitos tikslais nelaikomas finansavimas, kuris pagal sandorio formą arba sutarties turinį gali būti prilyginamas sandėlio finansavimui, akredityvų dokumentų ir/ar vekselių diskontavimui, taip pat finansavimas pagal sandorius, kurių pirkėjų įsipareigojimams užtikrinti yra gauti dokumentiniai akredityvai (eksporto, importo ar rezerviniai akredityvai). 
         Todėl iš tokių sutarčių atsirandančios apyvartos ir portfelio sumos bei kiti faktoringo ataskaitoje pateikiami duomenys nėra įtraukiami į šią ataskaitą.</t>
    </r>
  </si>
  <si>
    <r>
      <t xml:space="preserve">Faktorius - </t>
    </r>
    <r>
      <rPr>
        <sz val="12"/>
        <rFont val="Times New Roman"/>
        <family val="1"/>
      </rPr>
      <t>lizingo įmonė, bankas ar kita finansinė institucija, teikianti faktoringo paslaugas.</t>
    </r>
  </si>
  <si>
    <r>
      <t>Faktorizuotų PVM sąskaitų - faktūrų skaičius -</t>
    </r>
    <r>
      <rPr>
        <sz val="12"/>
        <rFont val="Times New Roman"/>
        <family val="1"/>
      </rPr>
      <t xml:space="preserve"> skaičius PVM sąskaitų - faktūrų, pagal kurias faktoringo sutartyje nustatyta tvarka ir sąlygomis Faktoriui buvo perleista kreditinio reikalavimo teisė į Pirkėjo įsiskolinimą už parduotas prekes ir suteiktas paslaugas.</t>
    </r>
  </si>
  <si>
    <r>
      <t>Pardavėjas (klientas) -</t>
    </r>
    <r>
      <rPr>
        <sz val="12"/>
        <rFont val="Times New Roman"/>
        <family val="1"/>
      </rPr>
      <t xml:space="preserve"> Lietuvos Respublikoje registruotas ūkio subjektas, kuris faktoringo sutartimi perleidžia Faktoriui jam priklausančius reikalavimus į Pirkėjo įsiskolinimus.</t>
    </r>
  </si>
  <si>
    <t>Factoring</t>
  </si>
  <si>
    <t>2019 4Q</t>
  </si>
  <si>
    <t>Total</t>
  </si>
  <si>
    <t>At the end of the reporting period</t>
  </si>
  <si>
    <t>Factoring portfolio</t>
  </si>
  <si>
    <t>1. Local factoring</t>
  </si>
  <si>
    <t>2. International factoring</t>
  </si>
  <si>
    <t>Total:</t>
  </si>
  <si>
    <t>Factoring turnover</t>
  </si>
  <si>
    <t>The existing factoring contracts limits</t>
  </si>
  <si>
    <t>Newly signed factoring contracts limits</t>
  </si>
  <si>
    <t>AB "Citadele" bank</t>
  </si>
  <si>
    <t>AB SEB bank</t>
  </si>
  <si>
    <t>UAB Medicinos bank</t>
  </si>
  <si>
    <t>(units)</t>
  </si>
  <si>
    <t>Number of newly signed factoring agreements during the reporting period</t>
  </si>
  <si>
    <t>Number of valid factoring agreements at the end of the reporting period</t>
  </si>
  <si>
    <t>Number of factoring clients at the end of the reporting period</t>
  </si>
  <si>
    <t>Number of factored VAT invoices during the reporting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</si>
</sst>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 mm\ dd"/>
    <numFmt numFmtId="165" formatCode="#,##0.00\ &quot;Lt&quot;"/>
    <numFmt numFmtId="166" formatCode="#,##0.0"/>
  </numFmts>
  <fonts count="16">
    <font>
      <sz val="11"/>
      <color theme="1"/>
      <name val="Calibri"/>
      <family val="2"/>
      <charset val="186"/>
      <scheme val="minor"/>
    </font>
    <font>
      <b/>
      <sz val="14"/>
      <name val="Calibri"/>
      <family val="2"/>
      <scheme val="minor"/>
    </font>
    <font>
      <b/>
      <sz val="12"/>
      <name val="Calibri"/>
      <family val="2"/>
      <scheme val="minor"/>
    </font>
    <font>
      <sz val="12"/>
      <name val="Calibri"/>
      <family val="2"/>
      <scheme val="minor"/>
    </font>
    <font>
      <b/>
      <sz val="16"/>
      <name val="Calibri"/>
      <family val="2"/>
      <scheme val="minor"/>
    </font>
    <font>
      <sz val="8"/>
      <name val="Calibri"/>
      <family val="2"/>
      <scheme val="minor"/>
    </font>
    <font>
      <i/>
      <sz val="12"/>
      <name val="Calibri"/>
      <family val="2"/>
      <scheme val="minor"/>
    </font>
    <font>
      <sz val="11"/>
      <name val="Calibri"/>
      <family val="2"/>
      <scheme val="minor"/>
    </font>
    <font>
      <b/>
      <sz val="11"/>
      <name val="Calibri"/>
      <family val="2"/>
      <scheme val="minor"/>
    </font>
    <font>
      <sz val="10"/>
      <name val="CenturyOldStyleLT"/>
      <charset val="186"/>
    </font>
    <font>
      <i/>
      <sz val="8"/>
      <name val="Calibri"/>
      <family val="2"/>
      <scheme val="minor"/>
    </font>
    <font>
      <b/>
      <sz val="16"/>
      <color indexed="8"/>
      <name val="Calibri"/>
      <family val="2"/>
      <scheme val="minor"/>
    </font>
    <font>
      <b/>
      <sz val="12"/>
      <color indexed="8"/>
      <name val="Calibri"/>
      <family val="2"/>
      <scheme val="minor"/>
    </font>
    <font>
      <sz val="12"/>
      <color theme="1"/>
      <name val="Calibri"/>
      <family val="2"/>
      <scheme val="minor"/>
    </font>
    <font>
      <b/>
      <sz val="12"/>
      <name val="Times New Roman"/>
      <family val="1"/>
    </font>
    <font>
      <sz val="12"/>
      <name val="Times New Roman"/>
      <family val="1"/>
    </font>
  </fonts>
  <fills count="4">
    <fill>
      <patternFill patternType="none"/>
    </fill>
    <fill>
      <patternFill patternType="gray125"/>
    </fill>
    <fill>
      <patternFill patternType="solid">
        <fgColor theme="0" tint="-0.249977111117893"/>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style="thin">
        <color rgb="FF000000"/>
      </left>
      <right/>
      <top style="thin">
        <color rgb="FF000000"/>
      </top>
      <bottom/>
      <diagonal/>
    </border>
    <border>
      <left/>
      <right/>
      <top style="thin">
        <color rgb="FF000000"/>
      </top>
      <bottom style="thin">
        <color rgb="FF000000"/>
      </bottom>
      <diagonal/>
    </border>
  </borders>
  <cellStyleXfs count="2">
    <xf numFmtId="0" fontId="0" fillId="0" borderId="0"/>
    <xf numFmtId="0" fontId="9" fillId="0" borderId="0"/>
  </cellStyleXfs>
  <cellXfs count="99">
    <xf numFmtId="0" fontId="0" fillId="0" borderId="0" xfId="0"/>
    <xf numFmtId="0" fontId="1" fillId="0" borderId="0" xfId="0" applyFont="1"/>
    <xf numFmtId="0" fontId="2" fillId="0" borderId="0" xfId="0" applyFont="1" applyAlignment="1">
      <alignment horizontal="center"/>
    </xf>
    <xf numFmtId="0" fontId="2" fillId="0" borderId="0" xfId="0" applyFont="1"/>
    <xf numFmtId="0" fontId="3" fillId="0" borderId="0" xfId="0" applyFont="1"/>
    <xf numFmtId="0" fontId="4" fillId="0" borderId="0" xfId="0" applyFont="1"/>
    <xf numFmtId="14" fontId="3" fillId="0" borderId="0" xfId="0" applyNumberFormat="1" applyFont="1" applyAlignment="1" applyProtection="1">
      <alignment horizontal="center"/>
      <protection locked="0"/>
    </xf>
    <xf numFmtId="14" fontId="3" fillId="0" borderId="0" xfId="0" applyNumberFormat="1" applyFont="1" applyProtection="1">
      <protection locked="0"/>
    </xf>
    <xf numFmtId="0" fontId="3" fillId="0" borderId="0" xfId="0" applyFont="1" applyAlignment="1">
      <alignment vertical="top"/>
    </xf>
    <xf numFmtId="0" fontId="5" fillId="0" borderId="0" xfId="0" applyFont="1" applyAlignment="1">
      <alignment horizontal="center" vertical="top"/>
    </xf>
    <xf numFmtId="0" fontId="6" fillId="0" borderId="0" xfId="0" applyFont="1" applyAlignment="1">
      <alignment horizontal="center"/>
    </xf>
    <xf numFmtId="0" fontId="6" fillId="0" borderId="0" xfId="0" applyFont="1"/>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8" fillId="0" borderId="0" xfId="0" applyFont="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4" fontId="6" fillId="0" borderId="0" xfId="0" applyNumberFormat="1" applyFont="1"/>
    <xf numFmtId="4" fontId="2" fillId="0" borderId="0" xfId="0" applyNumberFormat="1" applyFont="1"/>
    <xf numFmtId="0" fontId="5" fillId="0" borderId="0" xfId="0" applyFont="1" applyAlignment="1">
      <alignment horizontal="left" wrapText="1"/>
    </xf>
    <xf numFmtId="0" fontId="3" fillId="0" borderId="0" xfId="0" applyFont="1" applyAlignment="1">
      <alignment horizontal="center"/>
    </xf>
    <xf numFmtId="0" fontId="8" fillId="0" borderId="0" xfId="0" applyFont="1"/>
    <xf numFmtId="0" fontId="3" fillId="0" borderId="0" xfId="0" applyFont="1" applyAlignment="1">
      <alignment wrapText="1"/>
    </xf>
    <xf numFmtId="3" fontId="3" fillId="0" borderId="0" xfId="0" applyNumberFormat="1" applyFont="1" applyAlignment="1">
      <alignment wrapText="1"/>
    </xf>
    <xf numFmtId="2" fontId="2" fillId="0" borderId="0" xfId="0" applyNumberFormat="1" applyFont="1" applyAlignment="1">
      <alignment horizontal="center" vertical="center" wrapText="1"/>
    </xf>
    <xf numFmtId="2" fontId="2" fillId="0" borderId="0" xfId="0" applyNumberFormat="1" applyFont="1" applyAlignment="1">
      <alignment horizontal="center" vertical="center"/>
    </xf>
    <xf numFmtId="0" fontId="2" fillId="0" borderId="0" xfId="0" applyFont="1" applyAlignment="1">
      <alignment horizontal="center" vertical="center"/>
    </xf>
    <xf numFmtId="0" fontId="14" fillId="0" borderId="0" xfId="0" applyFont="1" applyAlignment="1">
      <alignment vertical="top" wrapText="1"/>
    </xf>
    <xf numFmtId="0" fontId="15" fillId="0" borderId="0" xfId="0" applyFont="1"/>
    <xf numFmtId="0" fontId="14" fillId="0" borderId="0" xfId="0" applyFont="1"/>
    <xf numFmtId="0" fontId="14" fillId="0" borderId="0" xfId="0" applyFont="1" applyAlignment="1" applyProtection="1">
      <alignment vertical="top" wrapText="1" readingOrder="1"/>
      <protection locked="0"/>
    </xf>
    <xf numFmtId="3" fontId="0" fillId="0" borderId="6" xfId="0" applyNumberFormat="1" applyBorder="1" applyAlignment="1">
      <alignment horizontal="right"/>
    </xf>
    <xf numFmtId="3" fontId="2" fillId="2" borderId="6" xfId="0" applyNumberFormat="1" applyFont="1" applyFill="1" applyBorder="1" applyAlignment="1">
      <alignment horizontal="center"/>
    </xf>
    <xf numFmtId="4" fontId="3" fillId="0" borderId="6" xfId="1" applyNumberFormat="1" applyFont="1" applyBorder="1" applyProtection="1">
      <protection locked="0"/>
    </xf>
    <xf numFmtId="2" fontId="3" fillId="2" borderId="6" xfId="0" applyNumberFormat="1" applyFont="1" applyFill="1" applyBorder="1" applyAlignment="1">
      <alignment horizontal="center"/>
    </xf>
    <xf numFmtId="2" fontId="3" fillId="2" borderId="6" xfId="0" applyNumberFormat="1" applyFont="1" applyFill="1" applyBorder="1" applyAlignment="1" applyProtection="1">
      <alignment horizontal="center"/>
      <protection locked="0"/>
    </xf>
    <xf numFmtId="0" fontId="2" fillId="2" borderId="7" xfId="0" applyFont="1" applyFill="1" applyBorder="1"/>
    <xf numFmtId="0" fontId="6" fillId="0" borderId="3" xfId="0" applyFont="1" applyBorder="1"/>
    <xf numFmtId="0" fontId="2" fillId="0" borderId="3" xfId="0" applyFont="1" applyBorder="1"/>
    <xf numFmtId="0" fontId="2" fillId="2" borderId="3" xfId="0" applyFont="1" applyFill="1" applyBorder="1"/>
    <xf numFmtId="0" fontId="3" fillId="0" borderId="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9" xfId="0" applyFont="1" applyBorder="1" applyAlignment="1">
      <alignment horizontal="center" vertical="center" wrapText="1"/>
    </xf>
    <xf numFmtId="0" fontId="12" fillId="2" borderId="1"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1" xfId="0" applyNumberFormat="1" applyFont="1" applyFill="1" applyBorder="1" applyAlignment="1">
      <alignment horizontal="center"/>
    </xf>
    <xf numFmtId="3" fontId="2" fillId="2" borderId="8" xfId="0" applyNumberFormat="1" applyFont="1" applyFill="1" applyBorder="1" applyAlignment="1">
      <alignment horizontal="center"/>
    </xf>
    <xf numFmtId="3" fontId="2" fillId="2" borderId="1" xfId="0" applyNumberFormat="1" applyFont="1" applyFill="1" applyBorder="1" applyAlignment="1">
      <alignment horizontal="center"/>
    </xf>
    <xf numFmtId="3" fontId="0" fillId="0" borderId="6" xfId="0" applyNumberFormat="1" applyBorder="1"/>
    <xf numFmtId="3" fontId="0" fillId="0" borderId="10" xfId="0" applyNumberFormat="1" applyBorder="1"/>
    <xf numFmtId="3" fontId="2" fillId="0" borderId="6" xfId="0" applyNumberFormat="1" applyFont="1" applyBorder="1" applyAlignment="1">
      <alignment horizontal="right" wrapText="1"/>
    </xf>
    <xf numFmtId="3" fontId="0" fillId="0" borderId="10" xfId="0" applyNumberFormat="1" applyBorder="1" applyAlignment="1">
      <alignment horizontal="right"/>
    </xf>
    <xf numFmtId="165" fontId="2" fillId="2" borderId="1" xfId="0" applyNumberFormat="1" applyFont="1" applyFill="1" applyBorder="1" applyAlignment="1">
      <alignment horizontal="center" vertical="center" wrapText="1"/>
    </xf>
    <xf numFmtId="0" fontId="3" fillId="2" borderId="8" xfId="0" applyFont="1" applyFill="1" applyBorder="1"/>
    <xf numFmtId="4" fontId="13" fillId="3" borderId="6" xfId="0" applyNumberFormat="1" applyFont="1" applyFill="1" applyBorder="1"/>
    <xf numFmtId="4" fontId="3" fillId="0" borderId="6" xfId="0" applyNumberFormat="1" applyFont="1" applyBorder="1" applyAlignment="1">
      <alignment horizontal="right"/>
    </xf>
    <xf numFmtId="4" fontId="3" fillId="2" borderId="10" xfId="0" applyNumberFormat="1" applyFont="1" applyFill="1" applyBorder="1" applyAlignment="1">
      <alignment horizontal="right"/>
    </xf>
    <xf numFmtId="4" fontId="3" fillId="2" borderId="11" xfId="0" applyNumberFormat="1" applyFont="1" applyFill="1" applyBorder="1" applyAlignment="1">
      <alignment horizontal="right"/>
    </xf>
    <xf numFmtId="4" fontId="3" fillId="2" borderId="14" xfId="0" applyNumberFormat="1" applyFont="1" applyFill="1" applyBorder="1" applyAlignment="1">
      <alignment horizontal="right"/>
    </xf>
    <xf numFmtId="4" fontId="3" fillId="2" borderId="6" xfId="0" applyNumberFormat="1" applyFont="1" applyFill="1" applyBorder="1" applyAlignment="1">
      <alignment horizontal="right"/>
    </xf>
    <xf numFmtId="4" fontId="3" fillId="2" borderId="10" xfId="0" applyNumberFormat="1" applyFont="1" applyFill="1" applyBorder="1" applyAlignment="1" applyProtection="1">
      <alignment horizontal="right"/>
      <protection locked="0"/>
    </xf>
    <xf numFmtId="4" fontId="3" fillId="2" borderId="6" xfId="0" applyNumberFormat="1" applyFont="1" applyFill="1" applyBorder="1" applyAlignment="1" applyProtection="1">
      <alignment horizontal="right"/>
      <protection locked="0"/>
    </xf>
    <xf numFmtId="4" fontId="13" fillId="0" borderId="6" xfId="0" applyNumberFormat="1" applyFont="1" applyBorder="1"/>
    <xf numFmtId="4" fontId="13" fillId="0" borderId="12" xfId="0" applyNumberFormat="1" applyFont="1" applyBorder="1"/>
    <xf numFmtId="166" fontId="13" fillId="3" borderId="6" xfId="0" applyNumberFormat="1" applyFont="1" applyFill="1" applyBorder="1"/>
    <xf numFmtId="3" fontId="3" fillId="0" borderId="6" xfId="0" applyNumberFormat="1" applyFont="1" applyBorder="1"/>
    <xf numFmtId="3" fontId="3" fillId="2" borderId="6" xfId="0" applyNumberFormat="1" applyFont="1" applyFill="1" applyBorder="1" applyAlignment="1" applyProtection="1">
      <alignment horizontal="right"/>
      <protection locked="0"/>
    </xf>
    <xf numFmtId="3" fontId="3" fillId="2" borderId="6" xfId="0" applyNumberFormat="1" applyFont="1" applyFill="1" applyBorder="1" applyAlignment="1">
      <alignment horizontal="right"/>
    </xf>
    <xf numFmtId="3" fontId="13" fillId="0" borderId="6" xfId="0" applyNumberFormat="1" applyFont="1" applyBorder="1"/>
    <xf numFmtId="3" fontId="3" fillId="0" borderId="0" xfId="0" applyNumberFormat="1" applyFont="1"/>
    <xf numFmtId="0" fontId="2" fillId="0" borderId="6" xfId="0" applyFont="1" applyBorder="1" applyAlignment="1">
      <alignment wrapText="1"/>
    </xf>
    <xf numFmtId="0" fontId="3" fillId="0" borderId="6" xfId="0" applyFont="1" applyBorder="1" applyAlignment="1">
      <alignment wrapText="1"/>
    </xf>
    <xf numFmtId="3" fontId="13" fillId="0" borderId="15" xfId="0" applyNumberFormat="1" applyFont="1" applyBorder="1"/>
    <xf numFmtId="3" fontId="0" fillId="0" borderId="15" xfId="0" applyNumberFormat="1" applyBorder="1"/>
    <xf numFmtId="0" fontId="10" fillId="0" borderId="0" xfId="0" applyFont="1" applyBorder="1" applyAlignment="1">
      <alignment horizontal="left"/>
    </xf>
    <xf numFmtId="0" fontId="7" fillId="0" borderId="6" xfId="0" applyFont="1" applyBorder="1"/>
    <xf numFmtId="4" fontId="3" fillId="0" borderId="6" xfId="1" applyNumberFormat="1" applyFont="1" applyBorder="1"/>
    <xf numFmtId="164" fontId="4" fillId="0" borderId="0" xfId="0" applyNumberFormat="1" applyFont="1" applyAlignment="1" applyProtection="1">
      <alignment horizontal="center"/>
      <protection locked="0"/>
    </xf>
    <xf numFmtId="0" fontId="7" fillId="0" borderId="1" xfId="0" applyFont="1" applyBorder="1" applyAlignment="1">
      <alignment horizontal="center" vertical="center" wrapText="1"/>
    </xf>
    <xf numFmtId="0" fontId="7" fillId="0" borderId="5" xfId="0" applyFont="1" applyBorder="1" applyAlignment="1">
      <alignment horizontal="center" vertical="center" wrapText="1"/>
    </xf>
    <xf numFmtId="164" fontId="11" fillId="0" borderId="0" xfId="0" applyNumberFormat="1" applyFont="1" applyAlignment="1" applyProtection="1">
      <alignment horizontal="center"/>
      <protection locked="0"/>
    </xf>
    <xf numFmtId="4" fontId="13" fillId="0" borderId="10" xfId="0" applyNumberFormat="1" applyFont="1" applyBorder="1"/>
    <xf numFmtId="166" fontId="13" fillId="0" borderId="10" xfId="0" applyNumberFormat="1" applyFont="1" applyBorder="1"/>
    <xf numFmtId="4" fontId="13" fillId="0" borderId="10" xfId="0" applyNumberFormat="1" applyFont="1" applyFill="1" applyBorder="1"/>
    <xf numFmtId="3" fontId="13" fillId="0" borderId="6" xfId="0" applyNumberFormat="1" applyFont="1" applyFill="1" applyBorder="1"/>
    <xf numFmtId="3" fontId="13" fillId="0" borderId="6" xfId="0" applyNumberFormat="1" applyFont="1" applyBorder="1" applyAlignment="1">
      <alignment horizontal="right"/>
    </xf>
    <xf numFmtId="166" fontId="13" fillId="0" borderId="6" xfId="0" applyNumberFormat="1" applyFont="1" applyBorder="1"/>
    <xf numFmtId="3" fontId="13" fillId="0" borderId="13" xfId="0" applyNumberFormat="1" applyFont="1" applyBorder="1" applyAlignment="1">
      <alignment horizontal="right"/>
    </xf>
    <xf numFmtId="0" fontId="3" fillId="0" borderId="0" xfId="0" applyFont="1" applyAlignment="1">
      <alignment horizontal="center" vertical="top"/>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2" fillId="2" borderId="5" xfId="0" applyFont="1" applyFill="1" applyBorder="1"/>
    <xf numFmtId="3" fontId="2" fillId="2" borderId="4" xfId="0" applyNumberFormat="1" applyFont="1" applyFill="1" applyBorder="1" applyAlignment="1">
      <alignment horizontal="center"/>
    </xf>
    <xf numFmtId="0" fontId="6" fillId="0" borderId="4" xfId="0" applyFont="1" applyBorder="1"/>
    <xf numFmtId="0" fontId="2" fillId="0" borderId="4" xfId="0" applyFont="1" applyBorder="1"/>
    <xf numFmtId="0" fontId="2" fillId="2" borderId="4" xfId="0" applyFont="1" applyFill="1" applyBorder="1"/>
    <xf numFmtId="0" fontId="2" fillId="0" borderId="4" xfId="0" applyFont="1" applyBorder="1" applyAlignment="1">
      <alignment wrapText="1"/>
    </xf>
  </cellXfs>
  <cellStyles count="2">
    <cellStyle name="Normal" xfId="0" builtinId="0"/>
    <cellStyle name="Normal 10" xfId="1" xr:uid="{72C7ACC5-139D-46F3-8039-0BE12B2B70C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84AB6-9C41-430D-B4C1-894107E082C9}">
  <dimension ref="A1:P25"/>
  <sheetViews>
    <sheetView tabSelected="1" workbookViewId="0">
      <selection activeCell="I5" sqref="I5"/>
    </sheetView>
  </sheetViews>
  <sheetFormatPr defaultColWidth="9.1796875" defaultRowHeight="15.5"/>
  <cols>
    <col min="1" max="1" width="44.1796875" style="4" customWidth="1"/>
    <col min="2" max="2" width="13.26953125" style="21" customWidth="1"/>
    <col min="3" max="3" width="13.1796875" style="21" customWidth="1"/>
    <col min="4" max="4" width="13.26953125" style="21" customWidth="1"/>
    <col min="5" max="5" width="13.453125" style="4" customWidth="1"/>
    <col min="6" max="6" width="15.81640625" style="21" customWidth="1"/>
    <col min="7" max="7" width="13" style="4" customWidth="1"/>
    <col min="8" max="8" width="15.54296875" style="4" customWidth="1"/>
    <col min="9" max="9" width="13.7265625" style="4" customWidth="1"/>
    <col min="10" max="16384" width="9.1796875" style="4"/>
  </cols>
  <sheetData>
    <row r="1" spans="1:16" ht="18.5">
      <c r="A1" s="1" t="s">
        <v>0</v>
      </c>
      <c r="B1" s="2"/>
      <c r="C1" s="2"/>
      <c r="D1" s="2"/>
      <c r="E1" s="3"/>
      <c r="F1" s="2"/>
      <c r="G1" s="3"/>
      <c r="H1" s="3"/>
      <c r="I1" s="3"/>
    </row>
    <row r="2" spans="1:16">
      <c r="A2" s="3"/>
      <c r="B2" s="2"/>
      <c r="C2" s="2"/>
      <c r="D2" s="2"/>
      <c r="E2" s="3"/>
      <c r="F2" s="2"/>
      <c r="G2" s="3"/>
      <c r="H2" s="3"/>
      <c r="I2" s="3"/>
    </row>
    <row r="3" spans="1:16">
      <c r="A3" s="3"/>
      <c r="B3" s="2"/>
      <c r="C3" s="2"/>
      <c r="D3" s="2"/>
      <c r="E3" s="3"/>
      <c r="F3" s="2"/>
      <c r="G3" s="3"/>
      <c r="H3" s="3"/>
      <c r="I3" s="3"/>
    </row>
    <row r="4" spans="1:16">
      <c r="A4" s="3"/>
      <c r="B4" s="2"/>
      <c r="C4" s="2"/>
      <c r="D4" s="2"/>
      <c r="E4" s="3"/>
      <c r="F4" s="2"/>
      <c r="G4" s="3"/>
      <c r="H4" s="3"/>
      <c r="I4" s="3"/>
    </row>
    <row r="5" spans="1:16" ht="21">
      <c r="A5" s="5" t="s">
        <v>1</v>
      </c>
      <c r="B5" s="79" t="s">
        <v>2</v>
      </c>
      <c r="C5" s="79"/>
      <c r="D5" s="6"/>
      <c r="E5" s="7"/>
      <c r="F5" s="6"/>
      <c r="G5" s="7"/>
      <c r="H5" s="7"/>
      <c r="I5" s="7"/>
    </row>
    <row r="6" spans="1:16">
      <c r="A6" s="8"/>
      <c r="B6" s="9"/>
      <c r="C6" s="9"/>
      <c r="D6" s="9"/>
      <c r="E6" s="9"/>
      <c r="F6" s="9"/>
      <c r="G6" s="9"/>
      <c r="H6" s="10" t="s">
        <v>3</v>
      </c>
    </row>
    <row r="7" spans="1:16">
      <c r="A7" s="11"/>
      <c r="B7" s="10"/>
      <c r="C7" s="10"/>
      <c r="D7" s="10"/>
      <c r="E7" s="11"/>
      <c r="F7" s="10"/>
      <c r="G7" s="11"/>
      <c r="H7" s="11"/>
      <c r="I7" s="11"/>
    </row>
    <row r="8" spans="1:16" ht="46.5">
      <c r="A8" s="80"/>
      <c r="B8" s="12" t="s">
        <v>4</v>
      </c>
      <c r="C8" s="13" t="s">
        <v>5</v>
      </c>
      <c r="D8" s="14" t="s">
        <v>6</v>
      </c>
      <c r="E8" s="13" t="s">
        <v>7</v>
      </c>
      <c r="F8" s="13" t="s">
        <v>8</v>
      </c>
      <c r="G8" s="14" t="s">
        <v>9</v>
      </c>
      <c r="H8" s="14" t="s">
        <v>10</v>
      </c>
      <c r="I8" s="15"/>
    </row>
    <row r="9" spans="1:16" ht="31">
      <c r="A9" s="81"/>
      <c r="B9" s="41" t="s">
        <v>11</v>
      </c>
      <c r="C9" s="42" t="s">
        <v>11</v>
      </c>
      <c r="D9" s="43" t="s">
        <v>11</v>
      </c>
      <c r="E9" s="16" t="s">
        <v>11</v>
      </c>
      <c r="F9" s="16" t="s">
        <v>11</v>
      </c>
      <c r="G9" s="17" t="s">
        <v>11</v>
      </c>
      <c r="H9" s="16" t="s">
        <v>11</v>
      </c>
    </row>
    <row r="10" spans="1:16">
      <c r="A10" s="37" t="s">
        <v>12</v>
      </c>
      <c r="B10" s="33"/>
      <c r="C10" s="33"/>
      <c r="D10" s="47"/>
      <c r="E10" s="48"/>
      <c r="F10" s="49"/>
      <c r="G10" s="55"/>
      <c r="H10" s="49"/>
    </row>
    <row r="11" spans="1:16" s="11" customFormat="1">
      <c r="A11" s="38" t="s">
        <v>13</v>
      </c>
      <c r="B11" s="34">
        <v>104.08</v>
      </c>
      <c r="C11" s="83">
        <v>8.74</v>
      </c>
      <c r="D11" s="70">
        <v>7.1920000000000002</v>
      </c>
      <c r="E11" s="83">
        <v>134.54</v>
      </c>
      <c r="F11" s="56">
        <v>51.17</v>
      </c>
      <c r="G11" s="64">
        <v>0.67</v>
      </c>
      <c r="H11" s="57">
        <f>SUM(B11:G11)</f>
        <v>306.392</v>
      </c>
      <c r="I11" s="18"/>
    </row>
    <row r="12" spans="1:16" s="11" customFormat="1">
      <c r="A12" s="38" t="s">
        <v>14</v>
      </c>
      <c r="B12" s="34">
        <v>62.3</v>
      </c>
      <c r="C12" s="83">
        <v>10.68</v>
      </c>
      <c r="D12" s="67"/>
      <c r="E12" s="83">
        <v>61.18</v>
      </c>
      <c r="F12" s="56">
        <v>64.25</v>
      </c>
      <c r="G12" s="64">
        <v>0.09</v>
      </c>
      <c r="H12" s="57">
        <f t="shared" ref="H12" si="0">SUM(B12:G12)</f>
        <v>198.5</v>
      </c>
    </row>
    <row r="13" spans="1:16" s="3" customFormat="1">
      <c r="A13" s="39" t="s">
        <v>15</v>
      </c>
      <c r="B13" s="78">
        <v>166.38</v>
      </c>
      <c r="C13" s="83">
        <v>19.420000000000002</v>
      </c>
      <c r="D13" s="70">
        <v>7.1920000000000002</v>
      </c>
      <c r="E13" s="83">
        <v>195.72</v>
      </c>
      <c r="F13" s="56">
        <v>115.42</v>
      </c>
      <c r="G13" s="64">
        <v>0.76</v>
      </c>
      <c r="H13" s="57">
        <f>SUM(B13:G13)</f>
        <v>504.892</v>
      </c>
      <c r="I13" s="19"/>
      <c r="J13" s="11"/>
      <c r="K13" s="11"/>
      <c r="L13" s="11"/>
      <c r="M13" s="11"/>
      <c r="N13" s="11"/>
      <c r="O13" s="11"/>
      <c r="P13" s="11"/>
    </row>
    <row r="14" spans="1:16">
      <c r="A14" s="40" t="s">
        <v>16</v>
      </c>
      <c r="B14" s="35"/>
      <c r="C14" s="58"/>
      <c r="D14" s="59"/>
      <c r="E14" s="60"/>
      <c r="F14" s="61"/>
      <c r="G14" s="61"/>
      <c r="H14" s="61"/>
      <c r="J14" s="11"/>
      <c r="K14" s="11"/>
      <c r="L14" s="11"/>
      <c r="M14" s="11"/>
      <c r="N14" s="11"/>
      <c r="O14" s="11"/>
      <c r="P14" s="11"/>
    </row>
    <row r="15" spans="1:16" s="11" customFormat="1">
      <c r="A15" s="38" t="s">
        <v>13</v>
      </c>
      <c r="B15" s="34">
        <v>595.35</v>
      </c>
      <c r="C15" s="83">
        <v>71.239999999999995</v>
      </c>
      <c r="D15" s="70">
        <v>24.777999999999999</v>
      </c>
      <c r="E15" s="84">
        <v>627.5</v>
      </c>
      <c r="F15" s="56">
        <v>304.13</v>
      </c>
      <c r="G15" s="64">
        <v>2.34</v>
      </c>
      <c r="H15" s="57">
        <f>SUM(B15:G15)</f>
        <v>1625.338</v>
      </c>
    </row>
    <row r="16" spans="1:16" s="11" customFormat="1">
      <c r="A16" s="38" t="s">
        <v>14</v>
      </c>
      <c r="B16" s="34">
        <v>483.47</v>
      </c>
      <c r="C16" s="83">
        <v>48.17</v>
      </c>
      <c r="D16" s="67"/>
      <c r="E16" s="83">
        <v>568.69000000000005</v>
      </c>
      <c r="F16" s="56">
        <v>611.77</v>
      </c>
      <c r="G16" s="64">
        <v>0.25</v>
      </c>
      <c r="H16" s="57">
        <f t="shared" ref="H16:H17" si="1">SUM(B16:G16)</f>
        <v>1712.35</v>
      </c>
    </row>
    <row r="17" spans="1:16" s="3" customFormat="1">
      <c r="A17" s="39" t="s">
        <v>15</v>
      </c>
      <c r="B17" s="78">
        <v>1078.82</v>
      </c>
      <c r="C17" s="83">
        <v>119.41</v>
      </c>
      <c r="D17" s="70">
        <v>24.777999999999999</v>
      </c>
      <c r="E17" s="85">
        <v>1196.18</v>
      </c>
      <c r="F17" s="66">
        <v>915.9</v>
      </c>
      <c r="G17" s="64">
        <v>2.59</v>
      </c>
      <c r="H17" s="57">
        <f t="shared" si="1"/>
        <v>3337.6780000000003</v>
      </c>
      <c r="I17" s="19"/>
      <c r="J17" s="11"/>
      <c r="K17" s="11"/>
      <c r="L17" s="11"/>
      <c r="M17" s="11"/>
      <c r="N17" s="11"/>
      <c r="O17" s="11"/>
      <c r="P17" s="11"/>
    </row>
    <row r="18" spans="1:16">
      <c r="A18" s="40" t="s">
        <v>17</v>
      </c>
      <c r="B18" s="36"/>
      <c r="C18" s="62"/>
      <c r="D18" s="68"/>
      <c r="E18" s="62"/>
      <c r="F18" s="63"/>
      <c r="G18" s="61"/>
      <c r="H18" s="63"/>
      <c r="J18" s="11"/>
      <c r="K18" s="11"/>
      <c r="L18" s="11"/>
      <c r="M18" s="11"/>
      <c r="N18" s="11"/>
      <c r="O18" s="11"/>
      <c r="P18" s="11"/>
    </row>
    <row r="19" spans="1:16" s="11" customFormat="1">
      <c r="A19" s="38" t="s">
        <v>13</v>
      </c>
      <c r="B19" s="34">
        <v>140.84</v>
      </c>
      <c r="C19" s="83">
        <v>22.94</v>
      </c>
      <c r="D19" s="70">
        <v>13.760999999999999</v>
      </c>
      <c r="E19" s="83">
        <v>152.28</v>
      </c>
      <c r="F19" s="56">
        <v>83.82</v>
      </c>
      <c r="G19" s="64">
        <v>1.93</v>
      </c>
      <c r="H19" s="57">
        <f>SUM(B19:G19)</f>
        <v>415.57100000000003</v>
      </c>
    </row>
    <row r="20" spans="1:16" s="11" customFormat="1">
      <c r="A20" s="38" t="s">
        <v>14</v>
      </c>
      <c r="B20" s="34">
        <v>109.34</v>
      </c>
      <c r="C20" s="83">
        <v>23.49</v>
      </c>
      <c r="D20" s="70"/>
      <c r="E20" s="83">
        <v>109.73</v>
      </c>
      <c r="F20" s="56">
        <v>86.73</v>
      </c>
      <c r="G20" s="64">
        <v>0.18</v>
      </c>
      <c r="H20" s="57">
        <f t="shared" ref="H20:H21" si="2">SUM(B20:G20)</f>
        <v>329.47</v>
      </c>
    </row>
    <row r="21" spans="1:16" s="3" customFormat="1">
      <c r="A21" s="39" t="s">
        <v>15</v>
      </c>
      <c r="B21" s="78">
        <v>250.18</v>
      </c>
      <c r="C21" s="83">
        <v>46.44</v>
      </c>
      <c r="D21" s="86">
        <v>14.179</v>
      </c>
      <c r="E21" s="83">
        <v>262.01</v>
      </c>
      <c r="F21" s="56">
        <v>170.54</v>
      </c>
      <c r="G21" s="64">
        <v>2.11</v>
      </c>
      <c r="H21" s="57">
        <f t="shared" si="2"/>
        <v>745.45899999999995</v>
      </c>
      <c r="J21" s="11"/>
      <c r="K21" s="11"/>
      <c r="L21" s="11"/>
      <c r="M21" s="11"/>
      <c r="N21" s="11"/>
      <c r="O21" s="11"/>
      <c r="P21" s="11"/>
    </row>
    <row r="22" spans="1:16">
      <c r="A22" s="40" t="s">
        <v>18</v>
      </c>
      <c r="B22" s="36"/>
      <c r="C22" s="58"/>
      <c r="D22" s="69"/>
      <c r="E22" s="58"/>
      <c r="F22" s="61"/>
      <c r="G22" s="61"/>
      <c r="H22" s="61"/>
      <c r="J22" s="11"/>
      <c r="K22" s="11"/>
      <c r="L22" s="11"/>
      <c r="M22" s="11"/>
      <c r="N22" s="11"/>
      <c r="O22" s="11"/>
      <c r="P22" s="11"/>
    </row>
    <row r="23" spans="1:16" s="11" customFormat="1">
      <c r="A23" s="38" t="s">
        <v>13</v>
      </c>
      <c r="B23" s="34">
        <v>41.07</v>
      </c>
      <c r="C23" s="83">
        <v>18.23</v>
      </c>
      <c r="D23" s="70">
        <v>0.21099999999999999</v>
      </c>
      <c r="E23" s="83">
        <v>47.71</v>
      </c>
      <c r="F23" s="64">
        <v>60.04</v>
      </c>
      <c r="G23" s="87">
        <v>0</v>
      </c>
      <c r="H23" s="57">
        <f>SUM(B23:G23)</f>
        <v>167.261</v>
      </c>
    </row>
    <row r="24" spans="1:16" s="11" customFormat="1">
      <c r="A24" s="38" t="s">
        <v>14</v>
      </c>
      <c r="B24" s="34">
        <v>29.49</v>
      </c>
      <c r="C24" s="83">
        <v>21.34</v>
      </c>
      <c r="D24" s="70"/>
      <c r="E24" s="83">
        <v>0.09</v>
      </c>
      <c r="F24" s="64">
        <v>51.79</v>
      </c>
      <c r="G24" s="87">
        <v>0</v>
      </c>
      <c r="H24" s="57">
        <f t="shared" ref="H24:H25" si="3">SUM(B24:G24)</f>
        <v>102.71000000000001</v>
      </c>
    </row>
    <row r="25" spans="1:16" s="3" customFormat="1">
      <c r="A25" s="39" t="s">
        <v>15</v>
      </c>
      <c r="B25" s="78">
        <v>70.56</v>
      </c>
      <c r="C25" s="83">
        <v>39.58</v>
      </c>
      <c r="D25" s="86">
        <v>0.21099999999999999</v>
      </c>
      <c r="E25" s="88">
        <v>47.8</v>
      </c>
      <c r="F25" s="65">
        <v>111.82</v>
      </c>
      <c r="G25" s="89">
        <v>0</v>
      </c>
      <c r="H25" s="57">
        <f t="shared" si="3"/>
        <v>269.971</v>
      </c>
      <c r="J25" s="11"/>
      <c r="K25" s="11"/>
      <c r="L25" s="11"/>
      <c r="M25" s="11"/>
      <c r="N25" s="11"/>
      <c r="O25" s="11"/>
      <c r="P25" s="11"/>
    </row>
  </sheetData>
  <mergeCells count="2">
    <mergeCell ref="B5:C5"/>
    <mergeCell ref="A8:A9"/>
  </mergeCell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6DC1E-0872-4393-9007-E9D2C848E978}">
  <dimension ref="A1:H21"/>
  <sheetViews>
    <sheetView zoomScale="70" zoomScaleNormal="70" workbookViewId="0">
      <selection activeCell="G5" sqref="G5"/>
    </sheetView>
  </sheetViews>
  <sheetFormatPr defaultRowHeight="14.5"/>
  <cols>
    <col min="1" max="1" width="44.1796875" customWidth="1"/>
    <col min="2" max="8" width="20.90625" customWidth="1"/>
  </cols>
  <sheetData>
    <row r="1" spans="1:8" ht="15.5">
      <c r="A1" s="2" t="s">
        <v>33</v>
      </c>
    </row>
    <row r="2" spans="1:8" ht="15.5">
      <c r="A2" s="90" t="s">
        <v>34</v>
      </c>
      <c r="B2" s="10" t="s">
        <v>3</v>
      </c>
    </row>
    <row r="3" spans="1:8" ht="15.5">
      <c r="A3" s="11"/>
    </row>
    <row r="4" spans="1:8" ht="31">
      <c r="A4" s="91"/>
      <c r="B4" s="12" t="s">
        <v>4</v>
      </c>
      <c r="C4" s="13" t="s">
        <v>5</v>
      </c>
      <c r="D4" s="14" t="s">
        <v>44</v>
      </c>
      <c r="E4" s="13" t="s">
        <v>45</v>
      </c>
      <c r="F4" s="13" t="s">
        <v>8</v>
      </c>
      <c r="G4" s="14" t="s">
        <v>46</v>
      </c>
      <c r="H4" s="14" t="s">
        <v>35</v>
      </c>
    </row>
    <row r="5" spans="1:8" ht="77.5">
      <c r="A5" s="92"/>
      <c r="B5" s="16" t="s">
        <v>36</v>
      </c>
      <c r="C5" s="16" t="s">
        <v>36</v>
      </c>
      <c r="D5" s="16" t="s">
        <v>36</v>
      </c>
      <c r="E5" s="16" t="s">
        <v>36</v>
      </c>
      <c r="F5" s="16" t="s">
        <v>36</v>
      </c>
      <c r="G5" s="16" t="s">
        <v>36</v>
      </c>
      <c r="H5" s="16" t="s">
        <v>36</v>
      </c>
    </row>
    <row r="6" spans="1:8" ht="15.5">
      <c r="A6" s="93" t="s">
        <v>37</v>
      </c>
      <c r="B6" s="33"/>
      <c r="C6" s="33"/>
      <c r="D6" s="47"/>
      <c r="E6" s="48"/>
      <c r="F6" s="49"/>
      <c r="G6" s="55"/>
      <c r="H6" s="94"/>
    </row>
    <row r="7" spans="1:8" ht="15.5">
      <c r="A7" s="95" t="s">
        <v>38</v>
      </c>
      <c r="B7" s="34">
        <v>104.08</v>
      </c>
      <c r="C7" s="83">
        <v>8.74</v>
      </c>
      <c r="D7" s="70">
        <v>7.1920000000000002</v>
      </c>
      <c r="E7" s="83">
        <v>134.54</v>
      </c>
      <c r="F7" s="56">
        <v>51.17</v>
      </c>
      <c r="G7" s="64">
        <v>0.67</v>
      </c>
      <c r="H7" s="57">
        <f>SUM(B7:G7)</f>
        <v>306.392</v>
      </c>
    </row>
    <row r="8" spans="1:8" ht="15.5">
      <c r="A8" s="95" t="s">
        <v>39</v>
      </c>
      <c r="B8" s="34">
        <v>62.3</v>
      </c>
      <c r="C8" s="83">
        <v>10.68</v>
      </c>
      <c r="D8" s="67"/>
      <c r="E8" s="83">
        <v>61.18</v>
      </c>
      <c r="F8" s="56">
        <v>64.25</v>
      </c>
      <c r="G8" s="64">
        <v>0.09</v>
      </c>
      <c r="H8" s="57">
        <f t="shared" ref="H8" si="0">SUM(B8:G8)</f>
        <v>198.5</v>
      </c>
    </row>
    <row r="9" spans="1:8" ht="15.5">
      <c r="A9" s="96" t="s">
        <v>40</v>
      </c>
      <c r="B9" s="78">
        <v>166.38</v>
      </c>
      <c r="C9" s="83">
        <v>19.420000000000002</v>
      </c>
      <c r="D9" s="70">
        <v>7.1920000000000002</v>
      </c>
      <c r="E9" s="83">
        <v>195.72</v>
      </c>
      <c r="F9" s="56">
        <v>115.42</v>
      </c>
      <c r="G9" s="64">
        <v>0.76</v>
      </c>
      <c r="H9" s="57">
        <f>SUM(B9:G9)</f>
        <v>504.892</v>
      </c>
    </row>
    <row r="10" spans="1:8" ht="15.5">
      <c r="A10" s="93" t="s">
        <v>41</v>
      </c>
      <c r="B10" s="35"/>
      <c r="C10" s="58"/>
      <c r="D10" s="59"/>
      <c r="E10" s="60"/>
      <c r="F10" s="61"/>
      <c r="G10" s="61"/>
      <c r="H10" s="61"/>
    </row>
    <row r="11" spans="1:8" ht="15.5">
      <c r="A11" s="95" t="s">
        <v>38</v>
      </c>
      <c r="B11" s="34">
        <v>595.35</v>
      </c>
      <c r="C11" s="83">
        <v>71.239999999999995</v>
      </c>
      <c r="D11" s="70">
        <v>24.777999999999999</v>
      </c>
      <c r="E11" s="84">
        <v>627.5</v>
      </c>
      <c r="F11" s="56">
        <v>304.13</v>
      </c>
      <c r="G11" s="64">
        <v>2.34</v>
      </c>
      <c r="H11" s="57">
        <f>SUM(B11:G11)</f>
        <v>1625.338</v>
      </c>
    </row>
    <row r="12" spans="1:8" ht="15.5">
      <c r="A12" s="95" t="s">
        <v>39</v>
      </c>
      <c r="B12" s="34">
        <v>483.47</v>
      </c>
      <c r="C12" s="83">
        <v>48.17</v>
      </c>
      <c r="D12" s="67"/>
      <c r="E12" s="83">
        <v>568.69000000000005</v>
      </c>
      <c r="F12" s="56">
        <v>611.77</v>
      </c>
      <c r="G12" s="64">
        <v>0.25</v>
      </c>
      <c r="H12" s="57">
        <f t="shared" ref="H12:H13" si="1">SUM(B12:G12)</f>
        <v>1712.35</v>
      </c>
    </row>
    <row r="13" spans="1:8" ht="15.5">
      <c r="A13" s="96" t="s">
        <v>40</v>
      </c>
      <c r="B13" s="78">
        <v>1078.82</v>
      </c>
      <c r="C13" s="83">
        <v>119.41</v>
      </c>
      <c r="D13" s="70">
        <v>24.777999999999999</v>
      </c>
      <c r="E13" s="85">
        <v>1196.18</v>
      </c>
      <c r="F13" s="66">
        <v>915.9</v>
      </c>
      <c r="G13" s="64">
        <v>2.59</v>
      </c>
      <c r="H13" s="57">
        <f t="shared" si="1"/>
        <v>3337.6780000000003</v>
      </c>
    </row>
    <row r="14" spans="1:8" ht="15.5">
      <c r="A14" s="97" t="s">
        <v>42</v>
      </c>
      <c r="B14" s="36"/>
      <c r="C14" s="62"/>
      <c r="D14" s="68"/>
      <c r="E14" s="62"/>
      <c r="F14" s="63"/>
      <c r="G14" s="61"/>
      <c r="H14" s="63"/>
    </row>
    <row r="15" spans="1:8" ht="15.5">
      <c r="A15" s="95" t="s">
        <v>38</v>
      </c>
      <c r="B15" s="34">
        <v>140.84</v>
      </c>
      <c r="C15" s="83">
        <v>22.94</v>
      </c>
      <c r="D15" s="70">
        <v>13.760999999999999</v>
      </c>
      <c r="E15" s="83">
        <v>152.28</v>
      </c>
      <c r="F15" s="56">
        <v>83.82</v>
      </c>
      <c r="G15" s="64">
        <v>1.93</v>
      </c>
      <c r="H15" s="57">
        <f>SUM(B15:G15)</f>
        <v>415.57100000000003</v>
      </c>
    </row>
    <row r="16" spans="1:8" ht="15.5">
      <c r="A16" s="95" t="s">
        <v>39</v>
      </c>
      <c r="B16" s="34">
        <v>109.34</v>
      </c>
      <c r="C16" s="83">
        <v>23.49</v>
      </c>
      <c r="D16" s="70"/>
      <c r="E16" s="83">
        <v>109.73</v>
      </c>
      <c r="F16" s="56">
        <v>86.73</v>
      </c>
      <c r="G16" s="64">
        <v>0.18</v>
      </c>
      <c r="H16" s="57">
        <f t="shared" ref="H16:H17" si="2">SUM(B16:G16)</f>
        <v>329.47</v>
      </c>
    </row>
    <row r="17" spans="1:8" ht="15.5">
      <c r="A17" s="96" t="s">
        <v>40</v>
      </c>
      <c r="B17" s="78">
        <v>250.18</v>
      </c>
      <c r="C17" s="83">
        <v>46.44</v>
      </c>
      <c r="D17" s="86">
        <v>14.179</v>
      </c>
      <c r="E17" s="83">
        <v>262.01</v>
      </c>
      <c r="F17" s="56">
        <v>170.54</v>
      </c>
      <c r="G17" s="64">
        <v>2.11</v>
      </c>
      <c r="H17" s="57">
        <f t="shared" si="2"/>
        <v>745.45899999999995</v>
      </c>
    </row>
    <row r="18" spans="1:8" ht="15.5">
      <c r="A18" s="97" t="s">
        <v>43</v>
      </c>
      <c r="B18" s="36"/>
      <c r="C18" s="58"/>
      <c r="D18" s="69"/>
      <c r="E18" s="58"/>
      <c r="F18" s="61"/>
      <c r="G18" s="61"/>
      <c r="H18" s="61"/>
    </row>
    <row r="19" spans="1:8" ht="15.5">
      <c r="A19" s="95" t="s">
        <v>38</v>
      </c>
      <c r="B19" s="34">
        <v>41.07</v>
      </c>
      <c r="C19" s="83">
        <v>18.23</v>
      </c>
      <c r="D19" s="70">
        <v>0.21099999999999999</v>
      </c>
      <c r="E19" s="83">
        <v>47.71</v>
      </c>
      <c r="F19" s="64">
        <v>60.04</v>
      </c>
      <c r="G19" s="87">
        <v>0</v>
      </c>
      <c r="H19" s="57">
        <f>SUM(B19:G19)</f>
        <v>167.261</v>
      </c>
    </row>
    <row r="20" spans="1:8" ht="15.5">
      <c r="A20" s="95" t="s">
        <v>39</v>
      </c>
      <c r="B20" s="34">
        <v>29.49</v>
      </c>
      <c r="C20" s="83">
        <v>21.34</v>
      </c>
      <c r="D20" s="70"/>
      <c r="E20" s="83">
        <v>0.09</v>
      </c>
      <c r="F20" s="64">
        <v>51.79</v>
      </c>
      <c r="G20" s="87">
        <v>0</v>
      </c>
      <c r="H20" s="57">
        <f t="shared" ref="H20:H21" si="3">SUM(B20:G20)</f>
        <v>102.71000000000001</v>
      </c>
    </row>
    <row r="21" spans="1:8" ht="15.5">
      <c r="A21" s="96" t="s">
        <v>40</v>
      </c>
      <c r="B21" s="78">
        <v>70.56</v>
      </c>
      <c r="C21" s="83">
        <v>39.58</v>
      </c>
      <c r="D21" s="86">
        <v>0.21099999999999999</v>
      </c>
      <c r="E21" s="88">
        <v>47.8</v>
      </c>
      <c r="F21" s="65">
        <v>111.82</v>
      </c>
      <c r="G21" s="89">
        <v>0</v>
      </c>
      <c r="H21" s="57">
        <f t="shared" si="3"/>
        <v>269.971</v>
      </c>
    </row>
  </sheetData>
  <mergeCells count="1">
    <mergeCell ref="A4:A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6A969-7ACD-4BE1-A1AA-CAF3D706F19D}">
  <dimension ref="A1:M16"/>
  <sheetViews>
    <sheetView topLeftCell="A4" workbookViewId="0">
      <selection activeCell="B7" sqref="B7:H14"/>
    </sheetView>
  </sheetViews>
  <sheetFormatPr defaultColWidth="9.1796875" defaultRowHeight="15.5"/>
  <cols>
    <col min="1" max="1" width="47.1796875" style="4" customWidth="1"/>
    <col min="2" max="3" width="12.81640625" style="4" customWidth="1"/>
    <col min="4" max="4" width="12.1796875" style="4" customWidth="1"/>
    <col min="5" max="5" width="12.81640625" style="4" customWidth="1"/>
    <col min="6" max="7" width="12.54296875" style="4" customWidth="1"/>
    <col min="8" max="8" width="13.1796875" style="4" customWidth="1"/>
    <col min="9" max="16384" width="9.1796875" style="4"/>
  </cols>
  <sheetData>
    <row r="1" spans="1:13" ht="21">
      <c r="A1" s="5" t="s">
        <v>0</v>
      </c>
      <c r="B1" s="3"/>
    </row>
    <row r="2" spans="1:13">
      <c r="A2" s="3"/>
      <c r="B2" s="3"/>
    </row>
    <row r="3" spans="1:13">
      <c r="A3" s="3"/>
      <c r="B3" s="3"/>
    </row>
    <row r="4" spans="1:13" ht="21">
      <c r="A4" s="5" t="s">
        <v>1</v>
      </c>
      <c r="B4" s="82" t="s">
        <v>19</v>
      </c>
      <c r="C4" s="82"/>
    </row>
    <row r="5" spans="1:13">
      <c r="A5" s="8"/>
      <c r="B5" s="9"/>
      <c r="H5" s="10" t="s">
        <v>20</v>
      </c>
    </row>
    <row r="6" spans="1:13">
      <c r="A6" s="11"/>
    </row>
    <row r="7" spans="1:13" s="22" customFormat="1" ht="46.5">
      <c r="A7" s="43"/>
      <c r="B7" s="44" t="s">
        <v>4</v>
      </c>
      <c r="C7" s="45" t="s">
        <v>5</v>
      </c>
      <c r="D7" s="46" t="s">
        <v>6</v>
      </c>
      <c r="E7" s="45" t="s">
        <v>7</v>
      </c>
      <c r="F7" s="45" t="s">
        <v>8</v>
      </c>
      <c r="G7" s="54" t="s">
        <v>9</v>
      </c>
      <c r="H7" s="46" t="s">
        <v>10</v>
      </c>
    </row>
    <row r="8" spans="1:13" s="23" customFormat="1" ht="31">
      <c r="A8" s="72" t="s">
        <v>21</v>
      </c>
      <c r="B8" s="77">
        <v>203</v>
      </c>
      <c r="C8" s="50">
        <v>82</v>
      </c>
      <c r="D8" s="74"/>
      <c r="E8" s="51">
        <v>77</v>
      </c>
      <c r="F8" s="70">
        <v>91</v>
      </c>
      <c r="G8" s="32"/>
      <c r="H8" s="52">
        <f>SUM(B8:G8)</f>
        <v>453</v>
      </c>
    </row>
    <row r="9" spans="1:13" s="23" customFormat="1">
      <c r="A9" s="72"/>
      <c r="B9" s="77"/>
      <c r="C9" s="50"/>
      <c r="D9" s="74"/>
      <c r="E9" s="51"/>
      <c r="F9" s="70"/>
      <c r="G9" s="32"/>
      <c r="H9" s="52"/>
    </row>
    <row r="10" spans="1:13" s="23" customFormat="1" ht="31">
      <c r="A10" s="72" t="s">
        <v>22</v>
      </c>
      <c r="B10" s="73">
        <v>436</v>
      </c>
      <c r="C10" s="50">
        <v>106</v>
      </c>
      <c r="D10" s="75">
        <v>15</v>
      </c>
      <c r="E10" s="51">
        <v>230</v>
      </c>
      <c r="F10" s="70">
        <v>280</v>
      </c>
      <c r="G10" s="50">
        <v>8</v>
      </c>
      <c r="H10" s="52">
        <f>SUM(B10:G10)</f>
        <v>1075</v>
      </c>
    </row>
    <row r="11" spans="1:13" s="23" customFormat="1">
      <c r="A11" s="72"/>
      <c r="B11" s="73"/>
      <c r="C11" s="50"/>
      <c r="D11" s="75"/>
      <c r="E11" s="51"/>
      <c r="F11" s="70"/>
      <c r="G11" s="50"/>
      <c r="H11" s="52"/>
    </row>
    <row r="12" spans="1:13" s="23" customFormat="1" ht="31">
      <c r="A12" s="72" t="s">
        <v>23</v>
      </c>
      <c r="B12" s="73">
        <v>347</v>
      </c>
      <c r="C12" s="50">
        <v>89</v>
      </c>
      <c r="D12" s="75">
        <v>15</v>
      </c>
      <c r="E12" s="51">
        <v>214</v>
      </c>
      <c r="F12" s="70">
        <v>196</v>
      </c>
      <c r="G12" s="50">
        <v>7</v>
      </c>
      <c r="H12" s="52">
        <f>SUM(B12:G12)</f>
        <v>868</v>
      </c>
    </row>
    <row r="13" spans="1:13" s="23" customFormat="1">
      <c r="A13" s="72"/>
      <c r="B13" s="73"/>
      <c r="C13" s="50"/>
      <c r="D13" s="75"/>
      <c r="E13" s="51"/>
      <c r="F13" s="70"/>
      <c r="G13" s="50"/>
      <c r="H13" s="52"/>
    </row>
    <row r="14" spans="1:13" s="23" customFormat="1" ht="31">
      <c r="A14" s="72" t="s">
        <v>24</v>
      </c>
      <c r="B14" s="67">
        <v>195385</v>
      </c>
      <c r="C14" s="50">
        <v>8709</v>
      </c>
      <c r="D14" s="75">
        <v>3870</v>
      </c>
      <c r="E14" s="53">
        <v>218151</v>
      </c>
      <c r="F14" s="70">
        <v>202286</v>
      </c>
      <c r="G14" s="50">
        <v>402</v>
      </c>
      <c r="H14" s="52">
        <f>SUM(B14:G14)</f>
        <v>628803</v>
      </c>
      <c r="J14" s="24"/>
    </row>
    <row r="15" spans="1:13">
      <c r="A15" s="76"/>
      <c r="B15" s="25"/>
      <c r="C15" s="26"/>
      <c r="D15" s="26"/>
      <c r="E15" s="26"/>
      <c r="F15" s="26"/>
      <c r="G15" s="26"/>
      <c r="H15" s="27"/>
    </row>
    <row r="16" spans="1:13">
      <c r="B16" s="20"/>
      <c r="M16" s="71"/>
    </row>
  </sheetData>
  <mergeCells count="1">
    <mergeCell ref="B4:C4"/>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AB0A9-E802-47D3-89F0-8ECCB784F2C2}">
  <dimension ref="A1:H11"/>
  <sheetViews>
    <sheetView zoomScale="85" zoomScaleNormal="85" workbookViewId="0">
      <selection activeCell="C5" sqref="C5"/>
    </sheetView>
  </sheetViews>
  <sheetFormatPr defaultRowHeight="14.5"/>
  <cols>
    <col min="1" max="1" width="45" bestFit="1" customWidth="1"/>
    <col min="2" max="8" width="15.90625" customWidth="1"/>
  </cols>
  <sheetData>
    <row r="1" spans="1:8" ht="21">
      <c r="A1" s="5" t="s">
        <v>33</v>
      </c>
    </row>
    <row r="2" spans="1:8" ht="15.5">
      <c r="A2" s="8"/>
      <c r="B2" s="10" t="s">
        <v>47</v>
      </c>
    </row>
    <row r="3" spans="1:8" ht="15.5">
      <c r="A3" s="11"/>
    </row>
    <row r="4" spans="1:8" ht="43" customHeight="1">
      <c r="A4" s="17"/>
      <c r="B4" s="44" t="s">
        <v>4</v>
      </c>
      <c r="C4" s="45" t="s">
        <v>5</v>
      </c>
      <c r="D4" s="46" t="s">
        <v>44</v>
      </c>
      <c r="E4" s="45" t="s">
        <v>45</v>
      </c>
      <c r="F4" s="45" t="s">
        <v>8</v>
      </c>
      <c r="G4" s="54" t="s">
        <v>46</v>
      </c>
      <c r="H4" s="14" t="s">
        <v>35</v>
      </c>
    </row>
    <row r="5" spans="1:8" ht="31">
      <c r="A5" s="98" t="s">
        <v>48</v>
      </c>
      <c r="B5" s="77">
        <v>203</v>
      </c>
      <c r="C5" s="50">
        <v>82</v>
      </c>
      <c r="D5" s="74"/>
      <c r="E5" s="51">
        <v>77</v>
      </c>
      <c r="F5" s="70">
        <v>91</v>
      </c>
      <c r="G5" s="32"/>
      <c r="H5" s="52">
        <f>SUM(B5:G5)</f>
        <v>453</v>
      </c>
    </row>
    <row r="6" spans="1:8" ht="15.5">
      <c r="A6" s="98"/>
      <c r="B6" s="77"/>
      <c r="C6" s="50"/>
      <c r="D6" s="74"/>
      <c r="E6" s="51"/>
      <c r="F6" s="70"/>
      <c r="G6" s="32"/>
      <c r="H6" s="52"/>
    </row>
    <row r="7" spans="1:8" ht="31">
      <c r="A7" s="98" t="s">
        <v>49</v>
      </c>
      <c r="B7" s="73">
        <v>436</v>
      </c>
      <c r="C7" s="50">
        <v>106</v>
      </c>
      <c r="D7" s="75">
        <v>15</v>
      </c>
      <c r="E7" s="51">
        <v>230</v>
      </c>
      <c r="F7" s="70">
        <v>280</v>
      </c>
      <c r="G7" s="50">
        <v>8</v>
      </c>
      <c r="H7" s="52">
        <f>SUM(B7:G7)</f>
        <v>1075</v>
      </c>
    </row>
    <row r="8" spans="1:8" ht="15.5">
      <c r="A8" s="98"/>
      <c r="B8" s="73"/>
      <c r="C8" s="50"/>
      <c r="D8" s="75"/>
      <c r="E8" s="51"/>
      <c r="F8" s="70"/>
      <c r="G8" s="50"/>
      <c r="H8" s="52"/>
    </row>
    <row r="9" spans="1:8" ht="31">
      <c r="A9" s="98" t="s">
        <v>50</v>
      </c>
      <c r="B9" s="73">
        <v>347</v>
      </c>
      <c r="C9" s="50">
        <v>89</v>
      </c>
      <c r="D9" s="75">
        <v>15</v>
      </c>
      <c r="E9" s="51">
        <v>214</v>
      </c>
      <c r="F9" s="70">
        <v>196</v>
      </c>
      <c r="G9" s="50">
        <v>7</v>
      </c>
      <c r="H9" s="52">
        <f>SUM(B9:G9)</f>
        <v>868</v>
      </c>
    </row>
    <row r="10" spans="1:8" ht="15.5">
      <c r="A10" s="98"/>
      <c r="B10" s="73"/>
      <c r="C10" s="50"/>
      <c r="D10" s="75"/>
      <c r="E10" s="51"/>
      <c r="F10" s="70"/>
      <c r="G10" s="50"/>
      <c r="H10" s="52"/>
    </row>
    <row r="11" spans="1:8" ht="31">
      <c r="A11" s="98" t="s">
        <v>51</v>
      </c>
      <c r="B11" s="67">
        <v>195385</v>
      </c>
      <c r="C11" s="50">
        <v>8709</v>
      </c>
      <c r="D11" s="75">
        <v>3870</v>
      </c>
      <c r="E11" s="53">
        <v>218151</v>
      </c>
      <c r="F11" s="70">
        <v>202286</v>
      </c>
      <c r="G11" s="50">
        <v>402</v>
      </c>
      <c r="H11" s="52">
        <f>SUM(B11:G11)</f>
        <v>628803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F95ED-620E-4A23-A51D-ABA546D8622F}">
  <dimension ref="A1:I15"/>
  <sheetViews>
    <sheetView workbookViewId="0">
      <selection activeCell="C13" sqref="C13"/>
    </sheetView>
  </sheetViews>
  <sheetFormatPr defaultColWidth="9.1796875" defaultRowHeight="15.5"/>
  <cols>
    <col min="1" max="1" width="133.7265625" style="29" customWidth="1"/>
    <col min="2" max="2" width="8.7265625" style="29" customWidth="1"/>
    <col min="3" max="3" width="17.26953125" style="29" customWidth="1"/>
    <col min="4" max="16384" width="9.1796875" style="29"/>
  </cols>
  <sheetData>
    <row r="1" spans="1:9" ht="31">
      <c r="A1" s="28" t="s">
        <v>25</v>
      </c>
    </row>
    <row r="3" spans="1:9">
      <c r="A3" s="30" t="s">
        <v>26</v>
      </c>
    </row>
    <row r="5" spans="1:9">
      <c r="A5" s="30" t="s">
        <v>27</v>
      </c>
    </row>
    <row r="7" spans="1:9">
      <c r="A7" s="30" t="s">
        <v>28</v>
      </c>
    </row>
    <row r="9" spans="1:9" ht="108.5">
      <c r="A9" s="31" t="s">
        <v>29</v>
      </c>
      <c r="B9" s="31"/>
      <c r="C9" s="31"/>
      <c r="D9" s="31"/>
      <c r="E9" s="31"/>
      <c r="F9" s="31"/>
      <c r="G9" s="31"/>
      <c r="H9" s="31"/>
      <c r="I9" s="31"/>
    </row>
    <row r="11" spans="1:9">
      <c r="A11" s="30" t="s">
        <v>30</v>
      </c>
    </row>
    <row r="13" spans="1:9" ht="31">
      <c r="A13" s="28" t="s">
        <v>31</v>
      </c>
    </row>
    <row r="15" spans="1:9" ht="31">
      <c r="A15" s="28" t="s">
        <v>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1forma LT</vt:lpstr>
      <vt:lpstr>1form EN</vt:lpstr>
      <vt:lpstr>2forma LT</vt:lpstr>
      <vt:lpstr>2form EN</vt:lpstr>
      <vt:lpstr>sąvokos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Audra</dc:creator>
  <cp:keywords/>
  <dc:description/>
  <cp:lastModifiedBy>Valeriya Kuznetsova</cp:lastModifiedBy>
  <cp:revision/>
  <dcterms:created xsi:type="dcterms:W3CDTF">2019-12-09T14:33:07Z</dcterms:created>
  <dcterms:modified xsi:type="dcterms:W3CDTF">2021-01-04T17:09:43Z</dcterms:modified>
  <cp:category/>
  <cp:contentStatus/>
</cp:coreProperties>
</file>