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<sst xmlns="http://schemas.openxmlformats.org/spreadsheetml/2006/main" count="65" uniqueCount="36">
  <si>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</si>
  <si>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</si>
  <si>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</si>
  <si>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</si>
  <si>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</si>
  <si>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</si>
  <si>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</si>
  <si>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</si>
  <si>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</si>
  <si>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</si>
  <si>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</si>
  <si>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</si>
  <si>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</si>
  <si>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</si>
  <si>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</si>
  <si>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</si>
  <si>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</si>
  <si>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</si>
  <si>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</si>
  <si>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</si>
  <si>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</si>
  <si>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</si>
  <si>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</si>
  <si>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</si>
  <si>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</si>
  <si>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</si>
  <si>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</si>
  <si>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</si>
  <si>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</si>
  <si>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</si>
  <si>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</si>
  <si>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</si>
  <si>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</si>
  <si>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UAB “Swedbank lizingas” 
</t>
  </si>
  <si>
    <t xml:space="preserve">Faktoringo ataskaita </t>
  </si>
  <si>
    <t>2009 III ketv.</t>
  </si>
</sst>
</file>

<file path=xl/styles.xml><?xml version="1.0" encoding="utf-8"?>
<styleSheet xmlns="http://schemas.openxmlformats.org/spreadsheetml/2006/main">
  <numFmts count="2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 &quot;Lt&quot;"/>
  </numFmts>
  <fonts count="19">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sz val="12"/>
      <color indexed="10"/>
      <name val="Times New Roman"/>
      <family val="1"/>
    </font>
    <font>
      <i/>
      <sz val="12"/>
      <name val="Arial"/>
      <family val="2"/>
    </font>
    <font>
      <sz val="12"/>
      <color indexed="8"/>
      <name val="Times New Roman"/>
      <family val="1"/>
    </font>
    <font>
      <sz val="12"/>
      <name val="Arial"/>
      <family val="2"/>
    </font>
    <font>
      <sz val="14"/>
      <name val="Times New Roman"/>
      <family val="1"/>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3" xfId="0" applyFont="1" applyBorder="1" applyAlignment="1" applyProtection="1">
      <alignment horizontal="left"/>
      <protection/>
    </xf>
    <xf numFmtId="0" fontId="1" fillId="0" borderId="1" xfId="0" applyFont="1" applyBorder="1" applyAlignment="1" applyProtection="1">
      <alignment wrapText="1"/>
      <protection/>
    </xf>
    <xf numFmtId="3" fontId="2"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xf>
    <xf numFmtId="3" fontId="1" fillId="0" borderId="1" xfId="0" applyNumberFormat="1" applyFont="1" applyBorder="1" applyAlignment="1" applyProtection="1">
      <alignment horizontal="center" vertical="center"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4" xfId="0" applyFont="1" applyBorder="1" applyAlignment="1" applyProtection="1">
      <alignment horizontal="center" vertical="center" wrapText="1"/>
      <protection/>
    </xf>
    <xf numFmtId="0" fontId="1" fillId="0" borderId="5"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xf>
    <xf numFmtId="3" fontId="2" fillId="0" borderId="1" xfId="0" applyNumberFormat="1" applyFont="1" applyFill="1" applyBorder="1" applyAlignment="1">
      <alignment horizontal="center" vertical="center"/>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4" fontId="4" fillId="0" borderId="4" xfId="0" applyNumberFormat="1" applyFont="1" applyBorder="1" applyAlignment="1" applyProtection="1">
      <alignment horizontal="center"/>
      <protection locked="0"/>
    </xf>
    <xf numFmtId="4" fontId="4" fillId="0" borderId="1" xfId="0" applyNumberFormat="1" applyFont="1" applyFill="1" applyBorder="1" applyAlignment="1" applyProtection="1">
      <alignment horizontal="center"/>
      <protection locked="0"/>
    </xf>
    <xf numFmtId="3" fontId="14" fillId="0" borderId="1" xfId="0" applyNumberFormat="1" applyFont="1" applyFill="1" applyBorder="1" applyAlignment="1" applyProtection="1">
      <alignment horizontal="center" vertical="center" wrapText="1"/>
      <protection/>
    </xf>
    <xf numFmtId="3" fontId="14" fillId="0" borderId="1" xfId="0" applyNumberFormat="1" applyFont="1" applyFill="1" applyBorder="1" applyAlignment="1" applyProtection="1">
      <alignment horizontal="center" vertical="center" wrapText="1"/>
      <protection locked="0"/>
    </xf>
    <xf numFmtId="4" fontId="4" fillId="0" borderId="1" xfId="0" applyNumberFormat="1" applyFont="1" applyBorder="1" applyAlignment="1">
      <alignment horizontal="center"/>
    </xf>
    <xf numFmtId="4" fontId="4" fillId="0" borderId="4"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xf>
    <xf numFmtId="4" fontId="4" fillId="0" borderId="1" xfId="0" applyNumberFormat="1" applyFont="1" applyFill="1" applyBorder="1" applyAlignment="1" applyProtection="1">
      <alignment horizontal="center"/>
      <protection/>
    </xf>
    <xf numFmtId="4" fontId="15" fillId="0" borderId="1" xfId="0" applyNumberFormat="1" applyFont="1" applyBorder="1" applyAlignment="1">
      <alignment horizontal="center"/>
    </xf>
    <xf numFmtId="4" fontId="4" fillId="0" borderId="1" xfId="0" applyNumberFormat="1" applyFont="1" applyFill="1" applyBorder="1" applyAlignment="1">
      <alignment horizontal="center"/>
    </xf>
    <xf numFmtId="4" fontId="4" fillId="0" borderId="4" xfId="0" applyNumberFormat="1" applyFont="1" applyFill="1" applyBorder="1" applyAlignment="1" applyProtection="1">
      <alignment horizontal="center"/>
      <protection locked="0"/>
    </xf>
    <xf numFmtId="4" fontId="4" fillId="0" borderId="1" xfId="0" applyNumberFormat="1" applyFont="1" applyFill="1" applyBorder="1" applyAlignment="1">
      <alignment horizontal="center" vertical="top"/>
    </xf>
    <xf numFmtId="4" fontId="4" fillId="0" borderId="0" xfId="0" applyNumberFormat="1" applyFont="1" applyFill="1" applyAlignment="1">
      <alignment horizontal="center"/>
    </xf>
    <xf numFmtId="3" fontId="16" fillId="0" borderId="1" xfId="0" applyNumberFormat="1" applyFont="1" applyBorder="1" applyAlignment="1" applyProtection="1">
      <alignment horizontal="center" vertical="center" wrapText="1"/>
      <protection/>
    </xf>
    <xf numFmtId="3" fontId="14" fillId="0" borderId="1" xfId="0" applyNumberFormat="1" applyFont="1" applyBorder="1" applyAlignment="1" applyProtection="1">
      <alignment horizontal="center" vertical="center" wrapText="1"/>
      <protection/>
    </xf>
    <xf numFmtId="3" fontId="16" fillId="0" borderId="1" xfId="0" applyNumberFormat="1" applyFont="1" applyFill="1" applyBorder="1" applyAlignment="1" applyProtection="1">
      <alignment horizontal="center" vertical="center" wrapText="1"/>
      <protection/>
    </xf>
    <xf numFmtId="3" fontId="14" fillId="0" borderId="1"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3" fontId="17" fillId="0" borderId="1" xfId="0" applyNumberFormat="1" applyFont="1" applyBorder="1" applyAlignment="1">
      <alignment horizontal="center" vertical="center"/>
    </xf>
    <xf numFmtId="3" fontId="18" fillId="0" borderId="5" xfId="0" applyNumberFormat="1" applyFont="1" applyFill="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vertical="center" wrapText="1"/>
      <protection/>
    </xf>
    <xf numFmtId="3" fontId="18" fillId="0" borderId="1" xfId="0" applyNumberFormat="1" applyFont="1" applyFill="1" applyBorder="1" applyAlignment="1" applyProtection="1">
      <alignment horizontal="center" vertical="center" wrapText="1"/>
      <protection/>
    </xf>
    <xf numFmtId="3" fontId="2" fillId="0" borderId="1" xfId="0" applyNumberFormat="1" applyFont="1" applyBorder="1" applyAlignment="1" applyProtection="1">
      <alignment horizontal="center" vertical="center" wrapText="1"/>
      <protection/>
    </xf>
    <xf numFmtId="3" fontId="18"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A1" sqref="A1"/>
    </sheetView>
  </sheetViews>
  <sheetFormatPr defaultColWidth="9.140625" defaultRowHeight="12.75"/>
  <cols>
    <col min="1" max="1" width="44.140625" style="2" customWidth="1"/>
    <col min="2" max="2" width="13.57421875" style="41" customWidth="1"/>
    <col min="3" max="3" width="14.140625" style="41" customWidth="1"/>
    <col min="4" max="4" width="16.00390625" style="41" customWidth="1"/>
    <col min="5" max="5" width="14.140625" style="2" customWidth="1"/>
    <col min="6" max="6" width="13.421875" style="2" customWidth="1"/>
    <col min="7" max="7" width="14.28125" style="41" customWidth="1"/>
    <col min="8" max="8" width="13.8515625" style="2" customWidth="1"/>
    <col min="9" max="9" width="14.7109375" style="2" customWidth="1"/>
    <col min="10" max="10" width="15.57421875" style="2" customWidth="1"/>
    <col min="11" max="11" width="13.7109375" style="2" customWidth="1"/>
    <col min="12" max="16384" width="9.140625" style="2" customWidth="1"/>
  </cols>
  <sheetData>
    <row r="1" spans="1:11" ht="15.75">
      <c r="A1" s="1" t="s">
        <v>22</v>
      </c>
      <c r="B1" s="39"/>
      <c r="C1" s="39"/>
      <c r="D1" s="39"/>
      <c r="E1" s="1"/>
      <c r="F1" s="1"/>
      <c r="G1" s="39"/>
      <c r="H1" s="1"/>
      <c r="I1" s="1"/>
      <c r="J1" s="1"/>
      <c r="K1" s="1"/>
    </row>
    <row r="2" spans="1:11" ht="15.75">
      <c r="A2" s="1"/>
      <c r="B2" s="39"/>
      <c r="C2" s="39"/>
      <c r="D2" s="39"/>
      <c r="E2" s="1"/>
      <c r="F2" s="1"/>
      <c r="G2" s="39"/>
      <c r="H2" s="1"/>
      <c r="I2" s="1"/>
      <c r="J2" s="1"/>
      <c r="K2" s="1"/>
    </row>
    <row r="3" spans="1:11" ht="15.75">
      <c r="A3" s="1"/>
      <c r="B3" s="39"/>
      <c r="C3" s="39"/>
      <c r="D3" s="39"/>
      <c r="E3" s="1"/>
      <c r="F3" s="1"/>
      <c r="G3" s="39"/>
      <c r="H3" s="1"/>
      <c r="I3" s="1"/>
      <c r="J3" s="1"/>
      <c r="K3" s="1"/>
    </row>
    <row r="4" spans="1:11" ht="15.75">
      <c r="A4" s="1"/>
      <c r="B4" s="39"/>
      <c r="C4" s="39"/>
      <c r="D4" s="39"/>
      <c r="E4" s="1"/>
      <c r="F4" s="1"/>
      <c r="G4" s="39"/>
      <c r="H4" s="1"/>
      <c r="I4" s="1"/>
      <c r="J4" s="1"/>
      <c r="K4" s="1"/>
    </row>
    <row r="5" spans="1:11" ht="15.75">
      <c r="A5" s="1" t="s">
        <v>34</v>
      </c>
      <c r="B5" s="31" t="s">
        <v>35</v>
      </c>
      <c r="C5" s="20"/>
      <c r="D5" s="47"/>
      <c r="E5" s="3"/>
      <c r="F5" s="3"/>
      <c r="G5" s="47"/>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80"/>
      <c r="B8" s="37" t="s">
        <v>33</v>
      </c>
      <c r="C8" s="36" t="s">
        <v>28</v>
      </c>
      <c r="D8" s="36" t="s">
        <v>29</v>
      </c>
      <c r="E8" s="36" t="s">
        <v>30</v>
      </c>
      <c r="F8" s="36" t="s">
        <v>31</v>
      </c>
      <c r="G8" s="36" t="s">
        <v>21</v>
      </c>
      <c r="H8" s="36" t="s">
        <v>27</v>
      </c>
      <c r="I8" s="36" t="s">
        <v>32</v>
      </c>
      <c r="J8" s="7" t="s">
        <v>1</v>
      </c>
      <c r="K8" s="8"/>
    </row>
    <row r="9" spans="1:10" ht="24" customHeight="1">
      <c r="A9" s="81"/>
      <c r="B9" s="32" t="s">
        <v>2</v>
      </c>
      <c r="C9" s="10" t="s">
        <v>2</v>
      </c>
      <c r="D9" s="10" t="s">
        <v>2</v>
      </c>
      <c r="E9" s="10" t="s">
        <v>2</v>
      </c>
      <c r="F9" s="10" t="s">
        <v>2</v>
      </c>
      <c r="G9" s="10" t="s">
        <v>2</v>
      </c>
      <c r="H9" s="10" t="s">
        <v>2</v>
      </c>
      <c r="I9" s="10" t="s">
        <v>2</v>
      </c>
      <c r="J9" s="10" t="s">
        <v>2</v>
      </c>
    </row>
    <row r="10" spans="1:10" ht="15.75">
      <c r="A10" s="33" t="s">
        <v>3</v>
      </c>
      <c r="B10" s="15"/>
      <c r="C10" s="15"/>
      <c r="D10" s="15"/>
      <c r="E10" s="15"/>
      <c r="F10" s="15"/>
      <c r="G10" s="15"/>
      <c r="H10" s="15"/>
      <c r="I10" s="15"/>
      <c r="J10" s="15"/>
    </row>
    <row r="11" spans="1:10" s="6" customFormat="1" ht="15.75">
      <c r="A11" s="11" t="s">
        <v>4</v>
      </c>
      <c r="B11" s="52">
        <v>514.0651053299999</v>
      </c>
      <c r="C11" s="52">
        <v>15.14</v>
      </c>
      <c r="D11" s="57">
        <v>13.153007</v>
      </c>
      <c r="E11" s="52">
        <v>0.07</v>
      </c>
      <c r="F11" s="60">
        <v>210.75</v>
      </c>
      <c r="G11" s="61">
        <v>36.49372271</v>
      </c>
      <c r="H11" s="62">
        <v>8.3</v>
      </c>
      <c r="I11" s="63">
        <v>51.99</v>
      </c>
      <c r="J11" s="59">
        <f>B11+C11+D11+E11+F11+G11+H11+I11</f>
        <v>849.96183504</v>
      </c>
    </row>
    <row r="12" spans="1:10" s="6" customFormat="1" ht="15.75">
      <c r="A12" s="11" t="s">
        <v>5</v>
      </c>
      <c r="B12" s="52">
        <v>82.58074479999999</v>
      </c>
      <c r="C12" s="52">
        <v>8.73</v>
      </c>
      <c r="D12" s="57">
        <v>23.787232</v>
      </c>
      <c r="E12" s="52">
        <v>0</v>
      </c>
      <c r="F12" s="60">
        <v>105.88</v>
      </c>
      <c r="G12" s="56">
        <v>0</v>
      </c>
      <c r="H12" s="64">
        <v>35.16</v>
      </c>
      <c r="I12" s="63">
        <v>220.27</v>
      </c>
      <c r="J12" s="59">
        <f>B12+C12+D12+E12+F12+G12+H12+I12</f>
        <v>476.40797680000003</v>
      </c>
    </row>
    <row r="13" spans="1:11" ht="15.75">
      <c r="A13" s="9" t="s">
        <v>6</v>
      </c>
      <c r="B13" s="16">
        <f>SUM(B11:B12)</f>
        <v>596.6458501299999</v>
      </c>
      <c r="C13" s="16">
        <f aca="true" t="shared" si="0" ref="C13:I13">SUM(C11:C12)</f>
        <v>23.87</v>
      </c>
      <c r="D13" s="16">
        <f t="shared" si="0"/>
        <v>36.940239</v>
      </c>
      <c r="E13" s="16">
        <f t="shared" si="0"/>
        <v>0.07</v>
      </c>
      <c r="F13" s="16">
        <f t="shared" si="0"/>
        <v>316.63</v>
      </c>
      <c r="G13" s="16">
        <f t="shared" si="0"/>
        <v>36.49372271</v>
      </c>
      <c r="H13" s="16">
        <f t="shared" si="0"/>
        <v>43.459999999999994</v>
      </c>
      <c r="I13" s="16">
        <f t="shared" si="0"/>
        <v>272.26</v>
      </c>
      <c r="J13" s="16">
        <f>B13+C13+D13+E13+F13+G13+H13+I13</f>
        <v>1326.36981184</v>
      </c>
      <c r="K13" s="30"/>
    </row>
    <row r="14" spans="1:10" ht="15.75">
      <c r="A14" s="11" t="s">
        <v>7</v>
      </c>
      <c r="B14" s="48">
        <f aca="true" t="shared" si="1" ref="B14:J14">IF($J$13=0,"",B13/$J$13)</f>
        <v>0.44983370761605757</v>
      </c>
      <c r="C14" s="48">
        <f t="shared" si="1"/>
        <v>0.017996489204535244</v>
      </c>
      <c r="D14" s="48">
        <f t="shared" si="1"/>
        <v>0.027850633111707233</v>
      </c>
      <c r="E14" s="48">
        <f t="shared" si="1"/>
        <v>5.27756281657925E-05</v>
      </c>
      <c r="F14" s="48">
        <f t="shared" si="1"/>
        <v>0.23871924494478397</v>
      </c>
      <c r="G14" s="48">
        <f t="shared" si="1"/>
        <v>0.02751398771612139</v>
      </c>
      <c r="H14" s="48">
        <f t="shared" si="1"/>
        <v>0.03276612571550488</v>
      </c>
      <c r="I14" s="48">
        <f t="shared" si="1"/>
        <v>0.2052670360631238</v>
      </c>
      <c r="J14" s="48">
        <f t="shared" si="1"/>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58">
        <v>1315.8383405800005</v>
      </c>
      <c r="C17" s="58">
        <v>44.71</v>
      </c>
      <c r="D17" s="52">
        <v>58.77252266</v>
      </c>
      <c r="E17" s="58">
        <v>0.56</v>
      </c>
      <c r="F17" s="60">
        <v>829.72</v>
      </c>
      <c r="G17" s="56">
        <v>83.00668424</v>
      </c>
      <c r="H17" s="53">
        <v>36.33</v>
      </c>
      <c r="I17" s="53">
        <v>132.297</v>
      </c>
      <c r="J17" s="59">
        <f>B17+C17+D17+E17+F17+G17+H17+I17</f>
        <v>2501.234547480001</v>
      </c>
    </row>
    <row r="18" spans="1:10" s="6" customFormat="1" ht="15.75">
      <c r="A18" s="11" t="s">
        <v>5</v>
      </c>
      <c r="B18" s="58">
        <v>343.83311375999995</v>
      </c>
      <c r="C18" s="58">
        <v>30.26</v>
      </c>
      <c r="D18" s="52">
        <v>109.08961822</v>
      </c>
      <c r="E18" s="58">
        <v>0</v>
      </c>
      <c r="F18" s="60">
        <v>582.65</v>
      </c>
      <c r="G18" s="56">
        <v>0</v>
      </c>
      <c r="H18" s="53">
        <v>121.03</v>
      </c>
      <c r="I18" s="53">
        <v>1295.596</v>
      </c>
      <c r="J18" s="59">
        <f>B18+C18+D18+E18+F18+G18+H18+I18</f>
        <v>2482.4587319800003</v>
      </c>
    </row>
    <row r="19" spans="1:11" ht="15.75">
      <c r="A19" s="9" t="s">
        <v>6</v>
      </c>
      <c r="B19" s="16">
        <f>SUM(B17:B18)</f>
        <v>1659.6714543400003</v>
      </c>
      <c r="C19" s="16">
        <f aca="true" t="shared" si="2" ref="C19:I19">SUM(C17:C18)</f>
        <v>74.97</v>
      </c>
      <c r="D19" s="16">
        <f t="shared" si="2"/>
        <v>167.86214088</v>
      </c>
      <c r="E19" s="16">
        <f t="shared" si="2"/>
        <v>0.56</v>
      </c>
      <c r="F19" s="16">
        <f t="shared" si="2"/>
        <v>1412.37</v>
      </c>
      <c r="G19" s="16">
        <f t="shared" si="2"/>
        <v>83.00668424</v>
      </c>
      <c r="H19" s="16">
        <f t="shared" si="2"/>
        <v>157.36</v>
      </c>
      <c r="I19" s="16">
        <f t="shared" si="2"/>
        <v>1427.893</v>
      </c>
      <c r="J19" s="16">
        <f>B19+C19+D19+E19+F19+G19+H19+I19</f>
        <v>4983.69327946</v>
      </c>
      <c r="K19" s="30"/>
    </row>
    <row r="20" spans="1:10" s="6" customFormat="1" ht="15.75">
      <c r="A20" s="11" t="s">
        <v>9</v>
      </c>
      <c r="B20" s="48">
        <f aca="true" t="shared" si="3" ref="B20:J20">IF($J$19=0,"",B19/$J$19)</f>
        <v>0.33302038493826236</v>
      </c>
      <c r="C20" s="48">
        <f t="shared" si="3"/>
        <v>0.015043060597044458</v>
      </c>
      <c r="D20" s="48">
        <f t="shared" si="3"/>
        <v>0.03368227767383559</v>
      </c>
      <c r="E20" s="48">
        <f t="shared" si="3"/>
        <v>0.00011236646571088299</v>
      </c>
      <c r="F20" s="48">
        <f t="shared" si="3"/>
        <v>0.2833982592429996</v>
      </c>
      <c r="G20" s="48">
        <f t="shared" si="3"/>
        <v>0.016655656675764376</v>
      </c>
      <c r="H20" s="48">
        <f t="shared" si="3"/>
        <v>0.03157497686475812</v>
      </c>
      <c r="I20" s="48">
        <f t="shared" si="3"/>
        <v>0.28651301754162467</v>
      </c>
      <c r="J20" s="48">
        <f t="shared" si="3"/>
        <v>1</v>
      </c>
    </row>
    <row r="21" spans="1:10" ht="15.75">
      <c r="A21" s="9"/>
      <c r="B21" s="15"/>
      <c r="C21" s="15"/>
      <c r="D21" s="15"/>
      <c r="E21" s="15"/>
      <c r="F21" s="15"/>
      <c r="G21" s="15"/>
      <c r="H21" s="15"/>
      <c r="I21" s="15"/>
      <c r="J21" s="15"/>
    </row>
    <row r="22" spans="1:10" ht="15.75">
      <c r="A22" s="9" t="s">
        <v>10</v>
      </c>
      <c r="B22" s="17"/>
      <c r="C22" s="17"/>
      <c r="D22" s="17"/>
      <c r="E22" s="17"/>
      <c r="F22" s="17"/>
      <c r="G22" s="17"/>
      <c r="H22" s="17"/>
      <c r="I22" s="17"/>
      <c r="J22" s="17"/>
    </row>
    <row r="23" spans="1:10" s="6" customFormat="1" ht="15.75">
      <c r="A23" s="11" t="s">
        <v>4</v>
      </c>
      <c r="B23" s="53">
        <v>755.6166481300005</v>
      </c>
      <c r="C23" s="58">
        <v>19.8</v>
      </c>
      <c r="D23" s="52">
        <v>24.96985387</v>
      </c>
      <c r="E23" s="58">
        <v>0.43</v>
      </c>
      <c r="F23" s="60">
        <v>267.16</v>
      </c>
      <c r="G23" s="56">
        <v>73.77201148</v>
      </c>
      <c r="H23" s="62">
        <v>3.32</v>
      </c>
      <c r="I23" s="53">
        <v>141.7</v>
      </c>
      <c r="J23" s="59">
        <f>B23+C23+D23+E23+F23+G23+H23+I23</f>
        <v>1286.7685134800004</v>
      </c>
    </row>
    <row r="24" spans="1:10" s="6" customFormat="1" ht="15.75">
      <c r="A24" s="11" t="s">
        <v>5</v>
      </c>
      <c r="B24" s="53">
        <v>134.15810765999996</v>
      </c>
      <c r="C24" s="58">
        <v>19.74</v>
      </c>
      <c r="D24" s="52">
        <v>26.12426372</v>
      </c>
      <c r="E24" s="58">
        <v>0</v>
      </c>
      <c r="F24" s="60">
        <v>114.47</v>
      </c>
      <c r="G24" s="56">
        <v>0</v>
      </c>
      <c r="H24" s="62">
        <v>49.59</v>
      </c>
      <c r="I24" s="53">
        <v>468.815</v>
      </c>
      <c r="J24" s="59">
        <f>B24+C24+D24+E24+F24+G24+H24+I24</f>
        <v>812.8973713799999</v>
      </c>
    </row>
    <row r="25" spans="1:10" ht="15.75">
      <c r="A25" s="9" t="s">
        <v>6</v>
      </c>
      <c r="B25" s="16">
        <f aca="true" t="shared" si="4" ref="B25:H25">SUM(B23:B24)</f>
        <v>889.7747557900004</v>
      </c>
      <c r="C25" s="16">
        <f t="shared" si="4"/>
        <v>39.54</v>
      </c>
      <c r="D25" s="16">
        <v>104.04</v>
      </c>
      <c r="E25" s="16">
        <f t="shared" si="4"/>
        <v>0.43</v>
      </c>
      <c r="F25" s="16">
        <f t="shared" si="4"/>
        <v>381.63</v>
      </c>
      <c r="G25" s="16">
        <f t="shared" si="4"/>
        <v>73.77201148</v>
      </c>
      <c r="H25" s="16">
        <f t="shared" si="4"/>
        <v>52.910000000000004</v>
      </c>
      <c r="I25" s="16">
        <f>SUM(I23:I24)</f>
        <v>610.515</v>
      </c>
      <c r="J25" s="16">
        <f>B25+C25+D25+E25+F25+G25+H25+I25</f>
        <v>2152.6117672700007</v>
      </c>
    </row>
    <row r="26" spans="1:10" ht="15.75" customHeight="1">
      <c r="A26" s="12"/>
      <c r="B26" s="49"/>
      <c r="C26" s="49"/>
      <c r="D26" s="49"/>
      <c r="E26" s="49"/>
      <c r="F26" s="49"/>
      <c r="G26" s="49"/>
      <c r="H26" s="49"/>
      <c r="I26" s="49"/>
      <c r="J26" s="49"/>
    </row>
    <row r="27" spans="1:10" ht="15.75">
      <c r="A27" s="9" t="s">
        <v>11</v>
      </c>
      <c r="B27" s="17"/>
      <c r="C27" s="18"/>
      <c r="D27" s="18"/>
      <c r="E27" s="18"/>
      <c r="F27" s="18"/>
      <c r="G27" s="18"/>
      <c r="H27" s="18"/>
      <c r="I27" s="18"/>
      <c r="J27" s="18"/>
    </row>
    <row r="28" spans="1:10" s="6" customFormat="1" ht="15.75">
      <c r="A28" s="11" t="s">
        <v>4</v>
      </c>
      <c r="B28" s="53">
        <v>43.70930817429504</v>
      </c>
      <c r="C28" s="58">
        <v>10.232</v>
      </c>
      <c r="D28" s="57">
        <v>1.45870304</v>
      </c>
      <c r="E28" s="58">
        <v>0</v>
      </c>
      <c r="F28" s="60">
        <v>48.38</v>
      </c>
      <c r="G28" s="61">
        <v>31.52177691</v>
      </c>
      <c r="H28" s="65">
        <v>0</v>
      </c>
      <c r="I28" s="53">
        <v>32.360519</v>
      </c>
      <c r="J28" s="59">
        <f>B28+C28+D28+E28+F28+G28+H28+I28</f>
        <v>167.66230712429507</v>
      </c>
    </row>
    <row r="29" spans="1:10" s="6" customFormat="1" ht="15.75">
      <c r="A29" s="11" t="s">
        <v>5</v>
      </c>
      <c r="B29" s="53">
        <v>16.16523980262912</v>
      </c>
      <c r="C29" s="58">
        <v>12.99</v>
      </c>
      <c r="D29" s="57">
        <v>15.73295667</v>
      </c>
      <c r="E29" s="58">
        <v>0</v>
      </c>
      <c r="F29" s="60">
        <v>22.83</v>
      </c>
      <c r="G29" s="56">
        <v>0</v>
      </c>
      <c r="H29" s="53">
        <v>2.99</v>
      </c>
      <c r="I29" s="53">
        <v>60.207026000000006</v>
      </c>
      <c r="J29" s="59">
        <f>B29+C29+D29+E29+F29+G29+H29+I29</f>
        <v>130.91522247262913</v>
      </c>
    </row>
    <row r="30" spans="1:10" ht="15.75">
      <c r="A30" s="9" t="s">
        <v>6</v>
      </c>
      <c r="B30" s="16">
        <f aca="true" t="shared" si="5" ref="B30:H30">SUM(B28:B29)</f>
        <v>59.87454797692416</v>
      </c>
      <c r="C30" s="16">
        <f t="shared" si="5"/>
        <v>23.222</v>
      </c>
      <c r="D30" s="16">
        <f t="shared" si="5"/>
        <v>17.19165971</v>
      </c>
      <c r="E30" s="16">
        <f t="shared" si="5"/>
        <v>0</v>
      </c>
      <c r="F30" s="16">
        <f t="shared" si="5"/>
        <v>71.21000000000001</v>
      </c>
      <c r="G30" s="16">
        <f t="shared" si="5"/>
        <v>31.52177691</v>
      </c>
      <c r="H30" s="16">
        <f t="shared" si="5"/>
        <v>2.99</v>
      </c>
      <c r="I30" s="16">
        <f>SUM(I28:I29)</f>
        <v>92.567545</v>
      </c>
      <c r="J30" s="16">
        <f>B30+C30+D30+E30+F30+G30+H30+I30</f>
        <v>298.57752959692414</v>
      </c>
    </row>
    <row r="31" spans="1:11" ht="15.75" customHeight="1">
      <c r="A31" s="13"/>
      <c r="B31" s="40"/>
      <c r="C31" s="40"/>
      <c r="D31" s="40"/>
      <c r="E31" s="14"/>
      <c r="F31" s="14"/>
      <c r="G31" s="40"/>
      <c r="H31" s="14"/>
      <c r="I31" s="14"/>
      <c r="J31" s="14"/>
      <c r="K31" s="14"/>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workbookViewId="0" topLeftCell="A1">
      <selection activeCell="G21" sqref="G21"/>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34</v>
      </c>
      <c r="B4" s="31" t="s">
        <v>35</v>
      </c>
    </row>
    <row r="5" spans="1:10" ht="15.75">
      <c r="A5" s="4"/>
      <c r="B5" s="5"/>
      <c r="J5" s="19" t="s">
        <v>12</v>
      </c>
    </row>
    <row r="6" ht="15.75">
      <c r="A6" s="6"/>
    </row>
    <row r="7" spans="1:10" s="22" customFormat="1" ht="75" customHeight="1">
      <c r="A7" s="21"/>
      <c r="B7" s="38" t="s">
        <v>33</v>
      </c>
      <c r="C7" s="36" t="s">
        <v>28</v>
      </c>
      <c r="D7" s="36" t="s">
        <v>29</v>
      </c>
      <c r="E7" s="36" t="s">
        <v>30</v>
      </c>
      <c r="F7" s="36" t="s">
        <v>31</v>
      </c>
      <c r="G7" s="36" t="s">
        <v>21</v>
      </c>
      <c r="H7" s="36" t="s">
        <v>27</v>
      </c>
      <c r="I7" s="36" t="s">
        <v>32</v>
      </c>
      <c r="J7" s="7" t="s">
        <v>1</v>
      </c>
    </row>
    <row r="8" spans="1:10" s="23" customFormat="1" ht="33" customHeight="1">
      <c r="A8" s="25" t="s">
        <v>13</v>
      </c>
      <c r="B8" s="42">
        <v>94</v>
      </c>
      <c r="C8" s="26">
        <v>32</v>
      </c>
      <c r="D8" s="70">
        <v>32</v>
      </c>
      <c r="E8" s="26">
        <v>0</v>
      </c>
      <c r="F8" s="42">
        <v>137</v>
      </c>
      <c r="G8" s="71">
        <v>10</v>
      </c>
      <c r="H8" s="72">
        <v>4</v>
      </c>
      <c r="I8" s="73">
        <f>5+6+6</f>
        <v>17</v>
      </c>
      <c r="J8" s="29">
        <f>B8+C8+D8+E8+F8+G8+H8+I8</f>
        <v>326</v>
      </c>
    </row>
    <row r="9" spans="1:10" s="23" customFormat="1" ht="33" customHeight="1">
      <c r="A9" s="25"/>
      <c r="B9" s="66"/>
      <c r="C9" s="67"/>
      <c r="D9" s="74"/>
      <c r="E9" s="28"/>
      <c r="F9" s="54"/>
      <c r="G9" s="71"/>
      <c r="H9" s="75"/>
      <c r="I9" s="76"/>
      <c r="J9" s="29"/>
    </row>
    <row r="10" spans="1:10" s="23" customFormat="1" ht="33" customHeight="1">
      <c r="A10" s="25" t="s">
        <v>14</v>
      </c>
      <c r="B10" s="42">
        <v>428</v>
      </c>
      <c r="C10" s="26">
        <v>57</v>
      </c>
      <c r="D10" s="70">
        <v>80</v>
      </c>
      <c r="E10" s="26">
        <v>2</v>
      </c>
      <c r="F10" s="42">
        <v>440</v>
      </c>
      <c r="G10" s="71">
        <v>38</v>
      </c>
      <c r="H10" s="77">
        <v>46</v>
      </c>
      <c r="I10" s="78">
        <v>51</v>
      </c>
      <c r="J10" s="29">
        <f>B10+C10+D10+E10+F10+G10+H10+I10</f>
        <v>1142</v>
      </c>
    </row>
    <row r="11" spans="1:10" s="23" customFormat="1" ht="33" customHeight="1">
      <c r="A11" s="25"/>
      <c r="B11" s="68"/>
      <c r="C11" s="67"/>
      <c r="D11" s="74"/>
      <c r="E11" s="28"/>
      <c r="F11" s="43"/>
      <c r="G11" s="71"/>
      <c r="H11" s="75"/>
      <c r="I11" s="79"/>
      <c r="J11" s="29"/>
    </row>
    <row r="12" spans="1:10" s="23" customFormat="1" ht="33" customHeight="1">
      <c r="A12" s="25" t="s">
        <v>15</v>
      </c>
      <c r="B12" s="26">
        <v>356</v>
      </c>
      <c r="C12" s="26">
        <v>31</v>
      </c>
      <c r="D12" s="70">
        <v>65</v>
      </c>
      <c r="E12" s="26">
        <v>2</v>
      </c>
      <c r="F12" s="42">
        <v>353</v>
      </c>
      <c r="G12" s="71">
        <v>32</v>
      </c>
      <c r="H12" s="77">
        <v>43</v>
      </c>
      <c r="I12" s="78">
        <v>48</v>
      </c>
      <c r="J12" s="29">
        <f>B12+C12+D12+E12+F12+G12+H12+I12</f>
        <v>930</v>
      </c>
    </row>
    <row r="13" spans="1:10" s="23" customFormat="1" ht="33" customHeight="1">
      <c r="A13" s="25"/>
      <c r="B13" s="26"/>
      <c r="C13" s="69"/>
      <c r="D13" s="74"/>
      <c r="E13" s="26"/>
      <c r="F13" s="55"/>
      <c r="G13" s="71"/>
      <c r="H13" s="77"/>
      <c r="I13" s="78"/>
      <c r="J13" s="27"/>
    </row>
    <row r="14" spans="1:10" s="23" customFormat="1" ht="33" customHeight="1">
      <c r="A14" s="25" t="s">
        <v>16</v>
      </c>
      <c r="B14" s="42">
        <v>289509</v>
      </c>
      <c r="C14" s="26">
        <v>1487</v>
      </c>
      <c r="D14" s="70">
        <v>36645</v>
      </c>
      <c r="E14" s="26">
        <v>72</v>
      </c>
      <c r="F14" s="44">
        <v>278561</v>
      </c>
      <c r="G14" s="71">
        <v>3114</v>
      </c>
      <c r="H14" s="77">
        <v>3954</v>
      </c>
      <c r="I14" s="78">
        <v>8197</v>
      </c>
      <c r="J14" s="29">
        <f>B14+C14+D14+E14+F14+G14+H14+I14</f>
        <v>621539</v>
      </c>
    </row>
    <row r="15" spans="1:9" ht="12.75" customHeight="1">
      <c r="A15" s="24"/>
      <c r="B15" s="50"/>
      <c r="C15" s="51"/>
      <c r="D15" s="51"/>
      <c r="E15" s="51"/>
      <c r="F15" s="51"/>
      <c r="G15" s="51"/>
      <c r="H15" s="51"/>
      <c r="I15" s="51"/>
    </row>
    <row r="16" ht="15" customHeight="1">
      <c r="B16" s="14"/>
    </row>
  </sheetData>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35" customWidth="1"/>
    <col min="2" max="2" width="8.7109375" style="35" customWidth="1"/>
    <col min="3" max="3" width="17.28125" style="35" customWidth="1"/>
    <col min="4" max="16384" width="9.140625" style="35" customWidth="1"/>
  </cols>
  <sheetData>
    <row r="1" ht="31.5" customHeight="1">
      <c r="A1" s="46" t="s">
        <v>24</v>
      </c>
    </row>
    <row r="3" ht="15.75">
      <c r="A3" s="34" t="s">
        <v>17</v>
      </c>
    </row>
    <row r="5" ht="15.75">
      <c r="A5" s="34" t="s">
        <v>18</v>
      </c>
    </row>
    <row r="7" ht="15.75">
      <c r="A7" s="34" t="s">
        <v>19</v>
      </c>
    </row>
    <row r="9" spans="1:9" ht="111" customHeight="1">
      <c r="A9" s="45" t="s">
        <v>23</v>
      </c>
      <c r="B9" s="45"/>
      <c r="C9" s="45"/>
      <c r="D9" s="45"/>
      <c r="E9" s="45"/>
      <c r="F9" s="45"/>
      <c r="G9" s="45"/>
      <c r="H9" s="45"/>
      <c r="I9" s="45"/>
    </row>
    <row r="11" ht="15.75">
      <c r="A11" s="34" t="s">
        <v>20</v>
      </c>
    </row>
    <row r="13" ht="31.5">
      <c r="A13" s="46" t="s">
        <v>25</v>
      </c>
    </row>
    <row r="15" ht="31.5">
      <c r="A15" s="46" t="s">
        <v>26</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2009-04-27T11:56:21Z</cp:lastPrinted>
  <dcterms:created xsi:type="dcterms:W3CDTF">2002-10-28T15:13:22Z</dcterms:created>
  <dcterms:modified xsi:type="dcterms:W3CDTF">2009-11-12T09:09:23Z</dcterms:modified>
  <cp:category/>
  <cp:version/>
  <cp:contentType/>
  <cp:contentStatus/>
</cp:coreProperties>
</file>