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24226"/>
  <mc:AlternateContent xmlns:mc="http://schemas.openxmlformats.org/markup-compatibility/2006">
    <mc:Choice Requires="x15">
      <x15ac:absPath xmlns:x15ac="http://schemas.microsoft.com/office/spreadsheetml/2010/11/ac" url="https://lietuvosbankuasociacija-my.sharepoint.com/personal/a_budrys_lba_lt/Documents/neklasifikuoti/STATISTIKA/2018 Statistika/2018 I ketvirtis/WEB'ui/"/>
    </mc:Choice>
  </mc:AlternateContent>
  <xr:revisionPtr revIDLastSave="98" documentId="390510406607DA6C2EE20F7D52A30727D4AAC37C" xr6:coauthVersionLast="45" xr6:coauthVersionMax="45" xr10:uidLastSave="{9C34438C-C653-4A09-B259-286AA4A08644}"/>
  <bookViews>
    <workbookView xWindow="-110" yWindow="-110" windowWidth="19420" windowHeight="10420" tabRatio="719" xr2:uid="{00000000-000D-0000-FFFF-FFFF00000000}"/>
  </bookViews>
  <sheets>
    <sheet name="LT" sheetId="6" r:id="rId1"/>
    <sheet name="EN" sheetId="7" r:id="rId2"/>
  </sheets>
  <definedNames>
    <definedName name="_xlnm.Print_Area" localSheetId="1">EN!$A$2:$J$14</definedName>
    <definedName name="_xlnm.Print_Area" localSheetId="0">LT!$A$2:$J$14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7" l="1"/>
  <c r="I14" i="7" l="1"/>
  <c r="E14" i="7"/>
  <c r="G11" i="7"/>
  <c r="G8" i="7"/>
  <c r="G14" i="7" l="1"/>
  <c r="F14" i="6"/>
  <c r="I14" i="6" l="1"/>
  <c r="G11" i="6" l="1"/>
  <c r="G8" i="6"/>
  <c r="E14" i="6"/>
  <c r="G14" i="6" l="1"/>
</calcChain>
</file>

<file path=xl/sharedStrings.xml><?xml version="1.0" encoding="utf-8"?>
<sst xmlns="http://schemas.openxmlformats.org/spreadsheetml/2006/main" count="48" uniqueCount="48">
  <si>
    <t>Grynasis pelnas už finansinį turtą ir įsipareigojimus, vertinamus tikrąja verte (nuostolis dėl to)</t>
  </si>
  <si>
    <t>Vertės sumažėjimas</t>
  </si>
  <si>
    <t>Net profit from financial assets and liabilities at fair value (resulting loss)</t>
  </si>
  <si>
    <t>Value impairment</t>
  </si>
  <si>
    <t>Pavadinimas</t>
  </si>
  <si>
    <t>Position</t>
  </si>
  <si>
    <t>Grynosios palūkanų pajamos</t>
  </si>
  <si>
    <t>Grynosios komisinių pajamos</t>
  </si>
  <si>
    <t xml:space="preserve">Kitos pajamos </t>
  </si>
  <si>
    <t xml:space="preserve">Other revenues </t>
  </si>
  <si>
    <t>Išlaidos</t>
  </si>
  <si>
    <t>Expenses</t>
  </si>
  <si>
    <t>Personalo kaštai (Darbo užmokesčio fondas, premijos, atostoginiai, atleidimo išmokos + pašalpos pagal nedarbingumo lapelius + seminariniai darbuotojų mokymai + socialinio draudimo išlaidos+ įmokos bankrutuojančių įmonių darbuotojams)</t>
  </si>
  <si>
    <t>Net interest income</t>
  </si>
  <si>
    <t>Net commissions income</t>
  </si>
  <si>
    <t>Personnel costs (Wage bill, bonuses, holiday pay, redundancy pay + benefits of sick leaves + Staff training + social insurance + premium cost to employees of bankrupt companies)</t>
  </si>
  <si>
    <t>Profit (Loss) of Banks, the Group</t>
  </si>
  <si>
    <t>Bankų pelnas (nuostolis)</t>
  </si>
  <si>
    <t>Lietuvos centrinė kredito unija</t>
  </si>
  <si>
    <t>Lithuanian Central Credit Union</t>
  </si>
  <si>
    <t>** Danske Bank A/S banking activities in Lithuania figures are provided by management Accounting data.</t>
  </si>
  <si>
    <t>Danske Bank A/S Lithuania Branch, the Group**</t>
  </si>
  <si>
    <t xml:space="preserve">Gross profit from ongoing business before taxes </t>
  </si>
  <si>
    <t>Danske Bank A/S bankinės veiklos Lietuvoje duomenys*</t>
  </si>
  <si>
    <t>AB "Citadele" bankas, finansinės grupės duomenys</t>
  </si>
  <si>
    <t>UAB Medicinos bankas, finansinės grupės duomenys</t>
  </si>
  <si>
    <t>AB Šiaulių bankas, finansinės grupės duomenys</t>
  </si>
  <si>
    <t>"Swedbank", AB, grupės duomenys, finansinės grupės duomenys</t>
  </si>
  <si>
    <t>AB SEB bankas, finansinės grupės duomenys</t>
  </si>
  <si>
    <t>AB "Citadele" bankas, the financial Group</t>
  </si>
  <si>
    <t>UAB Medicinos bankas, the Financial Group</t>
  </si>
  <si>
    <t>AB SEB bankas, the Financial Group</t>
  </si>
  <si>
    <t>"Swedbank", AB, the Financial Group</t>
  </si>
  <si>
    <t>AB Šiaulių bankas, the Financial Group</t>
  </si>
  <si>
    <t>* Danske Bank A/S bankinės veiklos Lietuvoje skaičiai pateikti pagal valdymo apskaitą ir apima Danske Bank A/S Lietuvos filialo bei UAB Danske lizingas verslo ir privačios bankininkystės veiklos rezultatus</t>
  </si>
  <si>
    <t>OP Corporate Bank plc Lietuvos filialas</t>
  </si>
  <si>
    <t>2018m. I ketv. tūkst. Eur.</t>
  </si>
  <si>
    <t>OP Corporate Bank Plc Lietuvos filialas***</t>
  </si>
  <si>
    <t xml:space="preserve">***OP Corporate Bank Plc Lietuvos filialas įtraukia OP Corporate Bank plc Lietuvos filialo duomenis, t.y.  OP Corporate Bank plc priklausančios lizingo bendrovės UAB “OP Finance” duomenys ataskaitoje nerodomi.
</t>
  </si>
  <si>
    <t>***OP Corporate Bank Plc Lithuanian branch includes OP Corporate Bank plc Lithuanian branch data, i.e. The OP finance data of the leasing company owned by OP Corporate Bank plc is not shown in the report</t>
  </si>
  <si>
    <t>Luminor grupės duomenys</t>
  </si>
  <si>
    <t>Pastaba: dėl metodologinių skirtumų, duomenys su 2014 ir ankstesniais laikotarpiais nėra palyginami.</t>
  </si>
  <si>
    <t>**Luminor  grupės skaičiai pateikti pagal finansinės apskaitos duomenis</t>
  </si>
  <si>
    <r>
      <t>Iš viso pelno už tęstinę veiklą prieš mokesčius 7 eilutė+8 eilutė+9 eilutė+10 eilutė-11 eilutė</t>
    </r>
    <r>
      <rPr>
        <sz val="12"/>
        <color indexed="8"/>
        <rFont val="Calibri"/>
        <family val="2"/>
        <scheme val="minor"/>
      </rPr>
      <t>-12 eilutė-</t>
    </r>
    <r>
      <rPr>
        <sz val="12"/>
        <rFont val="Calibri"/>
        <family val="2"/>
        <scheme val="minor"/>
      </rPr>
      <t>13 eilutė=14 eilutė</t>
    </r>
  </si>
  <si>
    <t>*Luminor group figures are based on financial accounting data</t>
  </si>
  <si>
    <t>Luminor group*</t>
  </si>
  <si>
    <t>2018 1Q (end of period), thousands EUR</t>
  </si>
  <si>
    <t xml:space="preserve">Note: Due to methodological differences, data are not comparable with 2014 and previous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</si>
</sst>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186"/>
    </font>
    <font>
      <sz val="10"/>
      <name val="Arial"/>
      <family val="2"/>
    </font>
    <font>
      <sz val="8"/>
      <name val="Arial"/>
      <family val="2"/>
      <charset val="186"/>
    </font>
    <font>
      <sz val="10"/>
      <name val="Arial"/>
      <family val="2"/>
    </font>
    <font>
      <b/>
      <sz val="15"/>
      <color indexed="56"/>
      <name val="Calibri"/>
      <family val="2"/>
      <charset val="186"/>
    </font>
    <font>
      <b/>
      <sz val="13"/>
      <color indexed="56"/>
      <name val="Calibri"/>
      <family val="2"/>
      <charset val="186"/>
    </font>
    <font>
      <sz val="11"/>
      <color indexed="8"/>
      <name val="Calibri"/>
      <family val="2"/>
      <charset val="186"/>
    </font>
    <font>
      <b/>
      <sz val="11"/>
      <color indexed="56"/>
      <name val="Calibri"/>
      <family val="2"/>
      <charset val="186"/>
    </font>
    <font>
      <sz val="11"/>
      <color indexed="9"/>
      <name val="Calibri"/>
      <family val="2"/>
      <charset val="186"/>
    </font>
    <font>
      <i/>
      <sz val="11"/>
      <color indexed="23"/>
      <name val="Calibri"/>
      <family val="2"/>
      <charset val="186"/>
    </font>
    <font>
      <sz val="11"/>
      <color indexed="20"/>
      <name val="Calibri"/>
      <family val="2"/>
      <charset val="186"/>
    </font>
    <font>
      <sz val="11"/>
      <color indexed="17"/>
      <name val="Calibri"/>
      <family val="2"/>
      <charset val="186"/>
    </font>
    <font>
      <sz val="11"/>
      <color indexed="10"/>
      <name val="Calibri"/>
      <family val="2"/>
      <charset val="186"/>
    </font>
    <font>
      <b/>
      <sz val="11"/>
      <color indexed="63"/>
      <name val="Calibri"/>
      <family val="2"/>
      <charset val="186"/>
    </font>
    <font>
      <sz val="11"/>
      <color indexed="62"/>
      <name val="Calibri"/>
      <family val="2"/>
      <charset val="186"/>
    </font>
    <font>
      <sz val="11"/>
      <color indexed="60"/>
      <name val="Calibri"/>
      <family val="2"/>
      <charset val="186"/>
    </font>
    <font>
      <b/>
      <sz val="18"/>
      <color indexed="56"/>
      <name val="Cambria"/>
      <family val="2"/>
      <charset val="186"/>
    </font>
    <font>
      <b/>
      <sz val="11"/>
      <color indexed="52"/>
      <name val="Calibri"/>
      <family val="2"/>
      <charset val="186"/>
    </font>
    <font>
      <b/>
      <sz val="11"/>
      <color indexed="8"/>
      <name val="Calibri"/>
      <family val="2"/>
      <charset val="186"/>
    </font>
    <font>
      <sz val="11"/>
      <color indexed="52"/>
      <name val="Calibri"/>
      <family val="2"/>
      <charset val="186"/>
    </font>
    <font>
      <b/>
      <sz val="11"/>
      <color indexed="9"/>
      <name val="Calibri"/>
      <family val="2"/>
      <charset val="186"/>
    </font>
    <font>
      <sz val="10"/>
      <name val="Arial"/>
      <family val="2"/>
      <charset val="186"/>
    </font>
    <font>
      <b/>
      <sz val="12"/>
      <name val="Times New Roman"/>
      <family val="1"/>
      <charset val="186"/>
    </font>
    <font>
      <sz val="12"/>
      <name val="Times New Roman"/>
      <family val="1"/>
      <charset val="186"/>
    </font>
    <font>
      <b/>
      <sz val="16"/>
      <name val="Times New Roman"/>
      <family val="1"/>
      <charset val="186"/>
    </font>
    <font>
      <sz val="12"/>
      <name val="Times New Roman"/>
      <family val="1"/>
    </font>
    <font>
      <sz val="12"/>
      <name val="Calibri"/>
      <family val="2"/>
      <scheme val="minor"/>
    </font>
    <font>
      <b/>
      <sz val="16"/>
      <name val="Calibri"/>
      <family val="2"/>
      <scheme val="minor"/>
    </font>
    <font>
      <b/>
      <sz val="12"/>
      <name val="Calibri"/>
      <family val="2"/>
      <scheme val="minor"/>
    </font>
    <font>
      <sz val="12"/>
      <color theme="1"/>
      <name val="Calibri"/>
      <family val="2"/>
      <scheme val="minor"/>
    </font>
    <font>
      <sz val="12"/>
      <color indexed="8"/>
      <name val="Calibri"/>
      <family val="2"/>
      <scheme val="minor"/>
    </font>
    <font>
      <b/>
      <sz val="12"/>
      <color theme="1"/>
      <name val="Calibri"/>
      <family val="2"/>
      <scheme val="minor"/>
    </font>
    <font>
      <b/>
      <sz val="12"/>
      <color rgb="FF212121"/>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4">
    <xf numFmtId="0" fontId="0" fillId="0" borderId="0"/>
    <xf numFmtId="0" fontId="4" fillId="0" borderId="1" applyNumberFormat="0" applyFill="0" applyAlignment="0" applyProtection="0"/>
    <xf numFmtId="0" fontId="5" fillId="0" borderId="2" applyNumberFormat="0" applyFill="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7" fillId="0" borderId="3" applyNumberFormat="0" applyFill="0" applyAlignment="0" applyProtection="0"/>
    <xf numFmtId="0" fontId="7" fillId="0" borderId="0" applyNumberFormat="0" applyFill="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20" borderId="6" applyNumberFormat="0" applyAlignment="0" applyProtection="0"/>
    <xf numFmtId="0" fontId="14" fillId="7" borderId="4" applyNumberFormat="0" applyAlignment="0" applyProtection="0"/>
    <xf numFmtId="0" fontId="15" fillId="22" borderId="0" applyNumberFormat="0" applyBorder="0" applyAlignment="0" applyProtection="0"/>
    <xf numFmtId="0" fontId="21" fillId="0" borderId="0"/>
    <xf numFmtId="0" fontId="3" fillId="0" borderId="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23" borderId="8" applyNumberFormat="0" applyFont="0" applyAlignment="0" applyProtection="0"/>
    <xf numFmtId="0" fontId="16" fillId="0" borderId="0" applyNumberFormat="0" applyFill="0" applyBorder="0" applyAlignment="0" applyProtection="0"/>
    <xf numFmtId="0" fontId="17" fillId="20" borderId="4" applyNumberFormat="0" applyAlignment="0" applyProtection="0"/>
    <xf numFmtId="0" fontId="18" fillId="0" borderId="9" applyNumberFormat="0" applyFill="0" applyAlignment="0" applyProtection="0"/>
    <xf numFmtId="0" fontId="19" fillId="0" borderId="7" applyNumberFormat="0" applyFill="0" applyAlignment="0" applyProtection="0"/>
    <xf numFmtId="0" fontId="20" fillId="21" borderId="5" applyNumberFormat="0" applyAlignment="0" applyProtection="0"/>
  </cellStyleXfs>
  <cellXfs count="65">
    <xf numFmtId="0" fontId="0" fillId="0" borderId="0" xfId="0"/>
    <xf numFmtId="3" fontId="23" fillId="0" borderId="0" xfId="0" applyNumberFormat="1" applyFont="1"/>
    <xf numFmtId="49" fontId="23" fillId="0" borderId="0" xfId="0" applyNumberFormat="1" applyFont="1" applyAlignment="1"/>
    <xf numFmtId="0" fontId="23" fillId="0" borderId="0" xfId="0" applyFont="1" applyAlignment="1"/>
    <xf numFmtId="0" fontId="23" fillId="0" borderId="0" xfId="0" applyFont="1"/>
    <xf numFmtId="0" fontId="22" fillId="0" borderId="0" xfId="0" applyFont="1"/>
    <xf numFmtId="0" fontId="23" fillId="0" borderId="0" xfId="0" applyFont="1" applyAlignment="1">
      <alignment horizontal="left" wrapText="1"/>
    </xf>
    <xf numFmtId="0" fontId="22" fillId="0" borderId="0" xfId="0" applyFont="1" applyFill="1"/>
    <xf numFmtId="0" fontId="22" fillId="0" borderId="0" xfId="0" applyFont="1" applyAlignment="1">
      <alignment wrapText="1"/>
    </xf>
    <xf numFmtId="0" fontId="23" fillId="0" borderId="0" xfId="0" applyFont="1" applyAlignment="1">
      <alignment wrapText="1"/>
    </xf>
    <xf numFmtId="0" fontId="24" fillId="0" borderId="0" xfId="0" applyFont="1" applyAlignment="1"/>
    <xf numFmtId="49" fontId="25" fillId="0" borderId="0" xfId="0" applyNumberFormat="1" applyFont="1" applyAlignment="1"/>
    <xf numFmtId="0" fontId="25" fillId="0" borderId="0" xfId="0" applyFont="1" applyAlignment="1"/>
    <xf numFmtId="0" fontId="25" fillId="0" borderId="0" xfId="0" applyFont="1"/>
    <xf numFmtId="0" fontId="28" fillId="0" borderId="10" xfId="0" applyFont="1" applyFill="1" applyBorder="1" applyAlignment="1">
      <alignment vertical="center" wrapText="1"/>
    </xf>
    <xf numFmtId="0" fontId="28" fillId="25" borderId="10" xfId="0" applyFont="1" applyFill="1" applyBorder="1" applyAlignment="1">
      <alignment horizontal="left" vertical="center" wrapText="1"/>
    </xf>
    <xf numFmtId="0" fontId="26" fillId="0" borderId="10" xfId="0" applyFont="1" applyFill="1" applyBorder="1" applyAlignment="1">
      <alignment horizontal="left" wrapText="1"/>
    </xf>
    <xf numFmtId="3" fontId="26" fillId="0" borderId="10" xfId="0" applyNumberFormat="1" applyFont="1" applyBorder="1" applyAlignment="1">
      <alignment wrapText="1"/>
    </xf>
    <xf numFmtId="3" fontId="26" fillId="0" borderId="10" xfId="0" applyNumberFormat="1" applyFont="1" applyFill="1" applyBorder="1" applyAlignment="1">
      <alignment horizontal="right"/>
    </xf>
    <xf numFmtId="3" fontId="26" fillId="0" borderId="10" xfId="0" applyNumberFormat="1" applyFont="1" applyBorder="1" applyAlignment="1">
      <alignment horizontal="right"/>
    </xf>
    <xf numFmtId="3" fontId="26" fillId="0" borderId="11" xfId="0" applyNumberFormat="1" applyFont="1" applyBorder="1" applyAlignment="1">
      <alignment horizontal="right" wrapText="1"/>
    </xf>
    <xf numFmtId="0" fontId="26" fillId="0" borderId="10" xfId="0" applyFont="1" applyFill="1" applyBorder="1" applyAlignment="1">
      <alignment wrapText="1"/>
    </xf>
    <xf numFmtId="3" fontId="26" fillId="0" borderId="10" xfId="0" applyNumberFormat="1" applyFont="1" applyFill="1" applyBorder="1" applyAlignment="1">
      <alignment horizontal="right" wrapText="1"/>
    </xf>
    <xf numFmtId="3" fontId="29" fillId="0" borderId="10" xfId="0" applyNumberFormat="1" applyFont="1" applyFill="1" applyBorder="1" applyAlignment="1">
      <alignment horizontal="right" wrapText="1"/>
    </xf>
    <xf numFmtId="3" fontId="26" fillId="0" borderId="10" xfId="0" applyNumberFormat="1" applyFont="1" applyBorder="1" applyAlignment="1">
      <alignment horizontal="right" wrapText="1"/>
    </xf>
    <xf numFmtId="0" fontId="26" fillId="24" borderId="10" xfId="0" applyFont="1" applyFill="1" applyBorder="1" applyAlignment="1">
      <alignment vertical="top" wrapText="1"/>
    </xf>
    <xf numFmtId="0" fontId="26" fillId="0" borderId="10" xfId="0" applyFont="1" applyFill="1" applyBorder="1" applyAlignment="1">
      <alignment vertical="top" wrapText="1"/>
    </xf>
    <xf numFmtId="0" fontId="26" fillId="0" borderId="0" xfId="0" applyFont="1"/>
    <xf numFmtId="3" fontId="26" fillId="0" borderId="0" xfId="0" applyNumberFormat="1" applyFont="1"/>
    <xf numFmtId="3" fontId="26" fillId="0" borderId="0" xfId="0" applyNumberFormat="1" applyFont="1" applyAlignment="1"/>
    <xf numFmtId="0" fontId="28" fillId="0" borderId="0" xfId="0" applyFont="1" applyAlignment="1">
      <alignment wrapText="1"/>
    </xf>
    <xf numFmtId="0" fontId="28" fillId="0" borderId="0" xfId="0" applyFont="1" applyFill="1" applyBorder="1" applyAlignment="1">
      <alignment vertical="top" wrapText="1"/>
    </xf>
    <xf numFmtId="0" fontId="28" fillId="0" borderId="0" xfId="0" applyFont="1" applyAlignment="1">
      <alignment vertical="top" wrapText="1"/>
    </xf>
    <xf numFmtId="0" fontId="28" fillId="0" borderId="0" xfId="0" applyFont="1"/>
    <xf numFmtId="3" fontId="26" fillId="0" borderId="10" xfId="0" applyNumberFormat="1" applyFont="1" applyFill="1" applyBorder="1" applyAlignment="1"/>
    <xf numFmtId="3" fontId="29" fillId="0" borderId="10" xfId="0" applyNumberFormat="1" applyFont="1" applyFill="1" applyBorder="1" applyAlignment="1"/>
    <xf numFmtId="3" fontId="26" fillId="0" borderId="10" xfId="0" applyNumberFormat="1" applyFont="1" applyBorder="1" applyAlignment="1"/>
    <xf numFmtId="3" fontId="26" fillId="24" borderId="10" xfId="0" applyNumberFormat="1" applyFont="1" applyFill="1" applyBorder="1" applyAlignment="1"/>
    <xf numFmtId="3" fontId="26" fillId="0" borderId="10" xfId="30" applyNumberFormat="1" applyFont="1" applyFill="1" applyBorder="1" applyAlignment="1"/>
    <xf numFmtId="3" fontId="26" fillId="0" borderId="11" xfId="0" applyNumberFormat="1" applyFont="1" applyBorder="1" applyAlignment="1">
      <alignment wrapText="1"/>
    </xf>
    <xf numFmtId="3" fontId="26" fillId="0" borderId="10" xfId="0" applyNumberFormat="1" applyFont="1" applyFill="1" applyBorder="1" applyAlignment="1">
      <alignment wrapText="1"/>
    </xf>
    <xf numFmtId="3" fontId="29" fillId="0" borderId="10" xfId="0" applyNumberFormat="1" applyFont="1" applyFill="1" applyBorder="1" applyAlignment="1">
      <alignment wrapText="1"/>
    </xf>
    <xf numFmtId="3" fontId="26" fillId="24" borderId="10" xfId="0" applyNumberFormat="1" applyFont="1" applyFill="1" applyBorder="1" applyAlignment="1">
      <alignment wrapText="1"/>
    </xf>
    <xf numFmtId="3" fontId="26" fillId="0" borderId="10" xfId="30" applyNumberFormat="1" applyFont="1" applyFill="1" applyBorder="1" applyAlignment="1">
      <alignment wrapText="1"/>
    </xf>
    <xf numFmtId="3" fontId="26" fillId="0" borderId="10" xfId="30" applyNumberFormat="1" applyFont="1" applyBorder="1" applyAlignment="1">
      <alignment wrapText="1"/>
    </xf>
    <xf numFmtId="0" fontId="26" fillId="24" borderId="11" xfId="0" applyFont="1" applyFill="1" applyBorder="1" applyAlignment="1">
      <alignment horizontal="left" wrapText="1"/>
    </xf>
    <xf numFmtId="0" fontId="26" fillId="0" borderId="0" xfId="0" applyFont="1" applyAlignment="1">
      <alignment horizontal="right"/>
    </xf>
    <xf numFmtId="0" fontId="26" fillId="0" borderId="0" xfId="0" applyFont="1" applyAlignment="1">
      <alignment wrapText="1"/>
    </xf>
    <xf numFmtId="3" fontId="26" fillId="0" borderId="10" xfId="30" applyNumberFormat="1" applyFont="1" applyFill="1" applyBorder="1" applyAlignment="1">
      <alignment horizontal="right"/>
    </xf>
    <xf numFmtId="3" fontId="26" fillId="24" borderId="10" xfId="0" applyNumberFormat="1" applyFont="1" applyFill="1" applyBorder="1" applyAlignment="1">
      <alignment horizontal="right" wrapText="1"/>
    </xf>
    <xf numFmtId="3" fontId="26" fillId="0" borderId="10" xfId="30" applyNumberFormat="1" applyFont="1" applyFill="1" applyBorder="1" applyAlignment="1">
      <alignment horizontal="right" wrapText="1"/>
    </xf>
    <xf numFmtId="3" fontId="26" fillId="0" borderId="10" xfId="30" applyNumberFormat="1" applyFont="1" applyBorder="1" applyAlignment="1">
      <alignment horizontal="right" wrapText="1"/>
    </xf>
    <xf numFmtId="0" fontId="28" fillId="0" borderId="0" xfId="0" applyFont="1" applyAlignment="1">
      <alignment horizontal="left" vertical="center" wrapText="1"/>
    </xf>
    <xf numFmtId="0" fontId="32" fillId="0" borderId="0" xfId="0" applyFont="1" applyAlignment="1">
      <alignment horizontal="left" vertical="center" wrapText="1"/>
    </xf>
    <xf numFmtId="0" fontId="31" fillId="0" borderId="0" xfId="0" applyFont="1"/>
    <xf numFmtId="49" fontId="26" fillId="0" borderId="0" xfId="0" applyNumberFormat="1" applyFont="1" applyAlignment="1">
      <alignment horizontal="center"/>
    </xf>
    <xf numFmtId="0" fontId="27" fillId="0" borderId="0" xfId="0" applyFont="1" applyAlignment="1">
      <alignment horizontal="center"/>
    </xf>
    <xf numFmtId="0" fontId="26" fillId="0" borderId="0" xfId="0" applyFont="1" applyAlignment="1">
      <alignment horizontal="center"/>
    </xf>
    <xf numFmtId="3" fontId="26" fillId="0" borderId="11" xfId="0" applyNumberFormat="1" applyFont="1" applyFill="1" applyBorder="1" applyAlignment="1">
      <alignment horizontal="right"/>
    </xf>
    <xf numFmtId="3" fontId="29" fillId="0" borderId="11" xfId="0" applyNumberFormat="1" applyFont="1" applyFill="1" applyBorder="1" applyAlignment="1">
      <alignment horizontal="right"/>
    </xf>
    <xf numFmtId="3" fontId="26" fillId="0" borderId="11" xfId="0" applyNumberFormat="1" applyFont="1" applyBorder="1" applyAlignment="1">
      <alignment horizontal="right"/>
    </xf>
    <xf numFmtId="3" fontId="26" fillId="24" borderId="11" xfId="0" applyNumberFormat="1" applyFont="1" applyFill="1" applyBorder="1" applyAlignment="1">
      <alignment horizontal="right"/>
    </xf>
    <xf numFmtId="3" fontId="26" fillId="0" borderId="11" xfId="30" applyNumberFormat="1" applyFont="1" applyFill="1" applyBorder="1" applyAlignment="1">
      <alignment horizontal="right"/>
    </xf>
    <xf numFmtId="0" fontId="28" fillId="0" borderId="10" xfId="0" applyFont="1" applyBorder="1" applyAlignment="1">
      <alignment vertical="center" wrapText="1"/>
    </xf>
    <xf numFmtId="0" fontId="28" fillId="25" borderId="10" xfId="0" applyFont="1" applyFill="1" applyBorder="1" applyAlignment="1">
      <alignment vertical="center" wrapText="1"/>
    </xf>
  </cellXfs>
  <cellStyles count="44">
    <cellStyle name="1 antraštė" xfId="1" xr:uid="{00000000-0005-0000-0000-000000000000}"/>
    <cellStyle name="2 antraštė" xfId="2" xr:uid="{00000000-0005-0000-0000-000001000000}"/>
    <cellStyle name="20% – paryškinimas 1" xfId="3" xr:uid="{00000000-0005-0000-0000-000002000000}"/>
    <cellStyle name="20% – paryškinimas 2" xfId="4" xr:uid="{00000000-0005-0000-0000-000003000000}"/>
    <cellStyle name="20% – paryškinimas 3" xfId="5" xr:uid="{00000000-0005-0000-0000-000004000000}"/>
    <cellStyle name="20% – paryškinimas 4" xfId="6" xr:uid="{00000000-0005-0000-0000-000005000000}"/>
    <cellStyle name="20% – paryškinimas 5" xfId="7" xr:uid="{00000000-0005-0000-0000-000006000000}"/>
    <cellStyle name="20% – paryškinimas 6" xfId="8" xr:uid="{00000000-0005-0000-0000-000007000000}"/>
    <cellStyle name="3 antraštė" xfId="9" xr:uid="{00000000-0005-0000-0000-000008000000}"/>
    <cellStyle name="4 antraštė" xfId="10" xr:uid="{00000000-0005-0000-0000-000009000000}"/>
    <cellStyle name="40% – paryškinimas 1" xfId="11" xr:uid="{00000000-0005-0000-0000-00000A000000}"/>
    <cellStyle name="40% – paryškinimas 2" xfId="12" xr:uid="{00000000-0005-0000-0000-00000B000000}"/>
    <cellStyle name="40% – paryškinimas 3" xfId="13" xr:uid="{00000000-0005-0000-0000-00000C000000}"/>
    <cellStyle name="40% – paryškinimas 4" xfId="14" xr:uid="{00000000-0005-0000-0000-00000D000000}"/>
    <cellStyle name="40% – paryškinimas 5" xfId="15" xr:uid="{00000000-0005-0000-0000-00000E000000}"/>
    <cellStyle name="40% – paryškinimas 6" xfId="16" xr:uid="{00000000-0005-0000-0000-00000F000000}"/>
    <cellStyle name="60% – paryškinimas 1" xfId="17" xr:uid="{00000000-0005-0000-0000-000010000000}"/>
    <cellStyle name="60% – paryškinimas 2" xfId="18" xr:uid="{00000000-0005-0000-0000-000011000000}"/>
    <cellStyle name="60% – paryškinimas 3" xfId="19" xr:uid="{00000000-0005-0000-0000-000012000000}"/>
    <cellStyle name="60% – paryškinimas 4" xfId="20" xr:uid="{00000000-0005-0000-0000-000013000000}"/>
    <cellStyle name="60% – paryškinimas 5" xfId="21" xr:uid="{00000000-0005-0000-0000-000014000000}"/>
    <cellStyle name="60% – paryškinimas 6" xfId="22" xr:uid="{00000000-0005-0000-0000-000015000000}"/>
    <cellStyle name="Aiškinamasis tekstas" xfId="23" xr:uid="{00000000-0005-0000-0000-000016000000}"/>
    <cellStyle name="Blogas" xfId="24" xr:uid="{00000000-0005-0000-0000-000017000000}"/>
    <cellStyle name="Geras" xfId="25" xr:uid="{00000000-0005-0000-0000-000019000000}"/>
    <cellStyle name="Įspėjimo tekstas" xfId="26" xr:uid="{00000000-0005-0000-0000-00001A000000}"/>
    <cellStyle name="Išvestis" xfId="27" xr:uid="{00000000-0005-0000-0000-00001B000000}"/>
    <cellStyle name="Įvestis" xfId="28" xr:uid="{00000000-0005-0000-0000-00001C000000}"/>
    <cellStyle name="Neutralus" xfId="29" xr:uid="{00000000-0005-0000-0000-00001D000000}"/>
    <cellStyle name="Normal" xfId="0" builtinId="0"/>
    <cellStyle name="Normal 2" xfId="30" xr:uid="{00000000-0005-0000-0000-00001F000000}"/>
    <cellStyle name="Normal 4" xfId="31" xr:uid="{00000000-0005-0000-0000-000020000000}"/>
    <cellStyle name="Paryškinimas 1" xfId="32" xr:uid="{00000000-0005-0000-0000-000021000000}"/>
    <cellStyle name="Paryškinimas 2" xfId="33" xr:uid="{00000000-0005-0000-0000-000022000000}"/>
    <cellStyle name="Paryškinimas 3" xfId="34" xr:uid="{00000000-0005-0000-0000-000023000000}"/>
    <cellStyle name="Paryškinimas 4" xfId="35" xr:uid="{00000000-0005-0000-0000-000024000000}"/>
    <cellStyle name="Paryškinimas 5" xfId="36" xr:uid="{00000000-0005-0000-0000-000025000000}"/>
    <cellStyle name="Paryškinimas 6" xfId="37" xr:uid="{00000000-0005-0000-0000-000026000000}"/>
    <cellStyle name="Pastaba" xfId="38" xr:uid="{00000000-0005-0000-0000-000027000000}"/>
    <cellStyle name="Pavadinimas" xfId="39" xr:uid="{00000000-0005-0000-0000-000028000000}"/>
    <cellStyle name="Skaičiavimas" xfId="40" xr:uid="{00000000-0005-0000-0000-000029000000}"/>
    <cellStyle name="Suma" xfId="41" xr:uid="{00000000-0005-0000-0000-00002A000000}"/>
    <cellStyle name="Susietas langelis" xfId="42" xr:uid="{00000000-0005-0000-0000-00002B000000}"/>
    <cellStyle name="Tikrinimo langelis" xfId="43"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21"/>
  <sheetViews>
    <sheetView tabSelected="1" zoomScale="71" zoomScaleNormal="71" zoomScaleSheetLayoutView="75" workbookViewId="0">
      <selection activeCell="A19" sqref="A19"/>
    </sheetView>
  </sheetViews>
  <sheetFormatPr defaultColWidth="8.81640625" defaultRowHeight="15.5" x14ac:dyDescent="0.35"/>
  <cols>
    <col min="1" max="1" width="55" style="13" customWidth="1"/>
    <col min="2" max="2" width="16.1796875" style="13" customWidth="1"/>
    <col min="3" max="3" width="15.26953125" style="13" customWidth="1"/>
    <col min="4" max="5" width="15.54296875" style="13" customWidth="1"/>
    <col min="6" max="6" width="15.26953125" style="13" customWidth="1"/>
    <col min="7" max="7" width="15.453125" style="13" customWidth="1"/>
    <col min="8" max="8" width="14.81640625" style="13" customWidth="1"/>
    <col min="9" max="10" width="15.1796875" style="13" customWidth="1"/>
    <col min="11" max="11" width="8.81640625" style="4" customWidth="1"/>
    <col min="12" max="16384" width="8.81640625" style="4"/>
  </cols>
  <sheetData>
    <row r="2" spans="1:12" ht="15.75" customHeight="1" x14ac:dyDescent="0.35">
      <c r="A2" s="11"/>
      <c r="B2" s="12"/>
    </row>
    <row r="3" spans="1:12" ht="21" x14ac:dyDescent="0.5">
      <c r="A3" s="56" t="s">
        <v>17</v>
      </c>
      <c r="B3" s="56"/>
      <c r="C3" s="56"/>
      <c r="D3" s="56"/>
      <c r="E3" s="56"/>
      <c r="F3" s="56"/>
      <c r="G3" s="56"/>
      <c r="H3" s="56"/>
      <c r="I3" s="56"/>
      <c r="J3" s="56"/>
      <c r="K3" s="10"/>
    </row>
    <row r="4" spans="1:12" x14ac:dyDescent="0.35">
      <c r="A4" s="57" t="s">
        <v>36</v>
      </c>
      <c r="B4" s="57"/>
      <c r="C4" s="57"/>
      <c r="D4" s="57"/>
      <c r="E4" s="57"/>
      <c r="F4" s="57"/>
      <c r="G4" s="57"/>
      <c r="H4" s="57"/>
      <c r="I4" s="57"/>
      <c r="J4" s="57"/>
      <c r="K4" s="3"/>
    </row>
    <row r="5" spans="1:12" x14ac:dyDescent="0.35">
      <c r="A5" s="55"/>
      <c r="B5" s="55"/>
      <c r="C5" s="55"/>
      <c r="D5" s="55"/>
      <c r="E5" s="55"/>
      <c r="F5" s="55"/>
      <c r="G5" s="55"/>
      <c r="H5" s="55"/>
      <c r="I5" s="55"/>
      <c r="J5" s="55"/>
    </row>
    <row r="6" spans="1:12" s="5" customFormat="1" ht="94.5" customHeight="1" x14ac:dyDescent="0.3">
      <c r="A6" s="14" t="s">
        <v>4</v>
      </c>
      <c r="B6" s="15" t="s">
        <v>24</v>
      </c>
      <c r="C6" s="15" t="s">
        <v>23</v>
      </c>
      <c r="D6" s="15" t="s">
        <v>40</v>
      </c>
      <c r="E6" s="15" t="s">
        <v>18</v>
      </c>
      <c r="F6" s="15" t="s">
        <v>25</v>
      </c>
      <c r="G6" s="15" t="s">
        <v>35</v>
      </c>
      <c r="H6" s="15" t="s">
        <v>28</v>
      </c>
      <c r="I6" s="15" t="s">
        <v>27</v>
      </c>
      <c r="J6" s="15" t="s">
        <v>26</v>
      </c>
    </row>
    <row r="7" spans="1:12" ht="21.75" customHeight="1" x14ac:dyDescent="0.35">
      <c r="A7" s="16" t="s">
        <v>6</v>
      </c>
      <c r="B7" s="34">
        <v>3248</v>
      </c>
      <c r="C7" s="17">
        <v>3397</v>
      </c>
      <c r="D7" s="34">
        <v>26373</v>
      </c>
      <c r="E7" s="35">
        <v>107</v>
      </c>
      <c r="F7" s="36">
        <v>1797</v>
      </c>
      <c r="G7" s="34">
        <v>1667</v>
      </c>
      <c r="H7" s="37">
        <v>26994</v>
      </c>
      <c r="I7" s="38">
        <v>29686</v>
      </c>
      <c r="J7" s="39">
        <v>14234</v>
      </c>
      <c r="K7" s="1"/>
      <c r="L7" s="1"/>
    </row>
    <row r="8" spans="1:12" ht="21" customHeight="1" x14ac:dyDescent="0.35">
      <c r="A8" s="21" t="s">
        <v>7</v>
      </c>
      <c r="B8" s="34">
        <v>730</v>
      </c>
      <c r="C8" s="17">
        <v>716</v>
      </c>
      <c r="D8" s="40">
        <v>10102</v>
      </c>
      <c r="E8" s="41">
        <v>35</v>
      </c>
      <c r="F8" s="36">
        <v>968</v>
      </c>
      <c r="G8" s="40">
        <f>168+16</f>
        <v>184</v>
      </c>
      <c r="H8" s="42">
        <v>15704</v>
      </c>
      <c r="I8" s="38">
        <v>21610</v>
      </c>
      <c r="J8" s="17">
        <v>3142</v>
      </c>
      <c r="K8" s="1"/>
      <c r="L8" s="1"/>
    </row>
    <row r="9" spans="1:12" ht="51" customHeight="1" x14ac:dyDescent="0.35">
      <c r="A9" s="25" t="s">
        <v>0</v>
      </c>
      <c r="B9" s="34">
        <v>0</v>
      </c>
      <c r="C9" s="17">
        <v>341</v>
      </c>
      <c r="D9" s="40">
        <v>-151</v>
      </c>
      <c r="E9" s="41"/>
      <c r="F9" s="34">
        <v>774</v>
      </c>
      <c r="G9" s="40"/>
      <c r="H9" s="42">
        <v>-867</v>
      </c>
      <c r="I9" s="43">
        <v>2654</v>
      </c>
      <c r="J9" s="34">
        <v>-3549</v>
      </c>
      <c r="K9" s="1"/>
      <c r="L9" s="1"/>
    </row>
    <row r="10" spans="1:12" x14ac:dyDescent="0.35">
      <c r="A10" s="26" t="s">
        <v>8</v>
      </c>
      <c r="B10" s="34">
        <v>576</v>
      </c>
      <c r="C10" s="17">
        <v>0</v>
      </c>
      <c r="D10" s="40">
        <v>3434</v>
      </c>
      <c r="E10" s="41">
        <v>270</v>
      </c>
      <c r="F10" s="34">
        <v>19</v>
      </c>
      <c r="G10" s="40"/>
      <c r="H10" s="42">
        <v>4707</v>
      </c>
      <c r="I10" s="43">
        <v>-17</v>
      </c>
      <c r="J10" s="17">
        <v>4264</v>
      </c>
      <c r="K10" s="1"/>
      <c r="L10" s="1"/>
    </row>
    <row r="11" spans="1:12" x14ac:dyDescent="0.35">
      <c r="A11" s="25" t="s">
        <v>10</v>
      </c>
      <c r="B11" s="34">
        <v>1050</v>
      </c>
      <c r="C11" s="17">
        <v>1478</v>
      </c>
      <c r="D11" s="40">
        <v>15105</v>
      </c>
      <c r="E11" s="41">
        <v>204</v>
      </c>
      <c r="F11" s="34">
        <v>1185</v>
      </c>
      <c r="G11" s="40">
        <f>11+179+3+143+14</f>
        <v>350</v>
      </c>
      <c r="H11" s="42">
        <v>9099</v>
      </c>
      <c r="I11" s="43">
        <v>10405</v>
      </c>
      <c r="J11" s="40">
        <v>2608</v>
      </c>
      <c r="K11" s="1"/>
      <c r="L11" s="1"/>
    </row>
    <row r="12" spans="1:12" ht="82.5" customHeight="1" x14ac:dyDescent="0.35">
      <c r="A12" s="26" t="s">
        <v>12</v>
      </c>
      <c r="B12" s="34">
        <v>1885</v>
      </c>
      <c r="C12" s="17">
        <v>1505</v>
      </c>
      <c r="D12" s="40">
        <v>10486</v>
      </c>
      <c r="E12" s="41">
        <v>281</v>
      </c>
      <c r="F12" s="36">
        <v>1842</v>
      </c>
      <c r="G12" s="40">
        <v>225</v>
      </c>
      <c r="H12" s="42">
        <v>10519</v>
      </c>
      <c r="I12" s="44">
        <v>11617</v>
      </c>
      <c r="J12" s="17">
        <v>5025</v>
      </c>
      <c r="K12" s="1"/>
      <c r="L12" s="1"/>
    </row>
    <row r="13" spans="1:12" x14ac:dyDescent="0.35">
      <c r="A13" s="26" t="s">
        <v>1</v>
      </c>
      <c r="B13" s="34">
        <v>433</v>
      </c>
      <c r="C13" s="17">
        <v>-638</v>
      </c>
      <c r="D13" s="40">
        <v>-1104</v>
      </c>
      <c r="E13" s="41">
        <v>3</v>
      </c>
      <c r="F13" s="36">
        <v>254</v>
      </c>
      <c r="G13" s="40">
        <v>29</v>
      </c>
      <c r="H13" s="42">
        <v>-572</v>
      </c>
      <c r="I13" s="43">
        <v>-685</v>
      </c>
      <c r="J13" s="17">
        <v>-1750</v>
      </c>
      <c r="K13" s="1"/>
      <c r="L13" s="1"/>
    </row>
    <row r="14" spans="1:12" ht="64.5" customHeight="1" x14ac:dyDescent="0.35">
      <c r="A14" s="26" t="s">
        <v>43</v>
      </c>
      <c r="B14" s="40">
        <v>1186</v>
      </c>
      <c r="C14" s="17">
        <v>2109</v>
      </c>
      <c r="D14" s="40">
        <v>15271</v>
      </c>
      <c r="E14" s="41">
        <f>E7+E8+E9+E10-E11-E12-E13</f>
        <v>-76</v>
      </c>
      <c r="F14" s="36">
        <f>F7+F8+F9+F10-F11-F12-F13</f>
        <v>277</v>
      </c>
      <c r="G14" s="40">
        <f>+G7+G8+G10-G11-G12-G13</f>
        <v>1247</v>
      </c>
      <c r="H14" s="42">
        <v>27492</v>
      </c>
      <c r="I14" s="43">
        <f>+I7+I8+I9+I10-I11-I12-I13</f>
        <v>32596</v>
      </c>
      <c r="J14" s="17">
        <v>12208</v>
      </c>
      <c r="K14" s="1"/>
      <c r="L14" s="1"/>
    </row>
    <row r="15" spans="1:12" x14ac:dyDescent="0.35">
      <c r="A15" s="27"/>
      <c r="B15" s="28"/>
      <c r="C15" s="28"/>
      <c r="D15" s="28"/>
      <c r="E15" s="28"/>
      <c r="F15" s="28"/>
      <c r="G15" s="29"/>
      <c r="H15" s="28"/>
      <c r="I15" s="28"/>
      <c r="J15" s="28"/>
      <c r="K15" s="1"/>
      <c r="L15" s="1"/>
    </row>
    <row r="16" spans="1:12" x14ac:dyDescent="0.35">
      <c r="A16" s="27"/>
      <c r="B16" s="28"/>
      <c r="C16" s="28"/>
      <c r="D16" s="28"/>
      <c r="E16" s="28"/>
      <c r="F16" s="28"/>
      <c r="G16" s="29"/>
      <c r="H16" s="28"/>
      <c r="I16" s="28"/>
      <c r="J16" s="28"/>
      <c r="K16" s="1"/>
      <c r="L16" s="1"/>
    </row>
    <row r="17" spans="1:19" ht="62" x14ac:dyDescent="0.35">
      <c r="A17" s="30" t="s">
        <v>34</v>
      </c>
      <c r="B17" s="27"/>
      <c r="C17" s="27"/>
      <c r="D17" s="27"/>
      <c r="E17" s="27"/>
      <c r="F17" s="27"/>
      <c r="G17" s="27"/>
      <c r="H17" s="27"/>
      <c r="I17" s="27"/>
      <c r="J17" s="27"/>
    </row>
    <row r="18" spans="1:19" ht="35.25" customHeight="1" x14ac:dyDescent="0.35">
      <c r="A18" s="31" t="s">
        <v>42</v>
      </c>
      <c r="B18" s="27"/>
      <c r="C18" s="27"/>
      <c r="D18" s="27"/>
      <c r="E18" s="27"/>
      <c r="F18" s="27"/>
      <c r="G18" s="27"/>
      <c r="H18" s="27"/>
      <c r="I18" s="27"/>
      <c r="J18" s="27"/>
    </row>
    <row r="19" spans="1:19" ht="81.75" customHeight="1" x14ac:dyDescent="0.35">
      <c r="A19" s="32" t="s">
        <v>38</v>
      </c>
      <c r="B19" s="30"/>
      <c r="C19" s="30"/>
      <c r="D19" s="30"/>
      <c r="E19" s="30"/>
      <c r="F19" s="30"/>
      <c r="G19" s="30"/>
      <c r="H19" s="30"/>
      <c r="I19" s="30"/>
      <c r="J19" s="30"/>
      <c r="K19" s="8"/>
      <c r="L19" s="8"/>
      <c r="M19" s="8"/>
      <c r="N19" s="8"/>
      <c r="O19" s="8"/>
      <c r="P19" s="8"/>
      <c r="Q19" s="8"/>
      <c r="R19" s="8"/>
      <c r="S19" s="8"/>
    </row>
    <row r="20" spans="1:19" x14ac:dyDescent="0.35">
      <c r="A20" s="27"/>
      <c r="B20" s="27"/>
      <c r="C20" s="27"/>
      <c r="D20" s="27"/>
      <c r="E20" s="27"/>
      <c r="F20" s="27"/>
      <c r="G20" s="27"/>
      <c r="H20" s="27"/>
      <c r="I20" s="27"/>
      <c r="J20" s="27"/>
    </row>
    <row r="21" spans="1:19" x14ac:dyDescent="0.35">
      <c r="A21" s="33" t="s">
        <v>41</v>
      </c>
      <c r="B21" s="27"/>
      <c r="C21" s="27"/>
      <c r="D21" s="27"/>
      <c r="E21" s="27"/>
      <c r="F21" s="27"/>
      <c r="G21" s="27"/>
      <c r="H21" s="27"/>
      <c r="I21" s="27"/>
      <c r="J21" s="27"/>
    </row>
  </sheetData>
  <mergeCells count="3">
    <mergeCell ref="A5:J5"/>
    <mergeCell ref="A3:J3"/>
    <mergeCell ref="A4:J4"/>
  </mergeCells>
  <phoneticPr fontId="2" type="noConversion"/>
  <pageMargins left="0.75" right="0.5" top="1" bottom="1" header="0.5" footer="0.5"/>
  <pageSetup paperSize="9" scale="4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21"/>
  <sheetViews>
    <sheetView zoomScale="69" zoomScaleNormal="69" zoomScaleSheetLayoutView="75" workbookViewId="0">
      <selection activeCell="D9" sqref="D9"/>
    </sheetView>
  </sheetViews>
  <sheetFormatPr defaultColWidth="8.81640625" defaultRowHeight="15.5" x14ac:dyDescent="0.35"/>
  <cols>
    <col min="1" max="1" width="42.7265625" style="4" customWidth="1"/>
    <col min="2" max="2" width="16.26953125" style="4" customWidth="1"/>
    <col min="3" max="3" width="15.7265625" style="4" customWidth="1"/>
    <col min="4" max="7" width="15.453125" style="4" customWidth="1"/>
    <col min="8" max="8" width="15.81640625" style="4" customWidth="1"/>
    <col min="9" max="9" width="15.453125" style="4" customWidth="1"/>
    <col min="10" max="10" width="14.81640625" style="4" customWidth="1"/>
    <col min="11" max="16384" width="8.81640625" style="4"/>
  </cols>
  <sheetData>
    <row r="2" spans="1:14" ht="24" customHeight="1" x14ac:dyDescent="0.35">
      <c r="A2" s="2"/>
      <c r="B2" s="6"/>
    </row>
    <row r="3" spans="1:14" ht="21" x14ac:dyDescent="0.5">
      <c r="A3" s="56" t="s">
        <v>16</v>
      </c>
      <c r="B3" s="56"/>
      <c r="C3" s="56"/>
      <c r="D3" s="56"/>
      <c r="E3" s="56"/>
      <c r="F3" s="56"/>
      <c r="G3" s="56"/>
      <c r="H3" s="56"/>
      <c r="I3" s="56"/>
      <c r="J3" s="56"/>
    </row>
    <row r="4" spans="1:14" x14ac:dyDescent="0.35">
      <c r="A4" s="57" t="s">
        <v>46</v>
      </c>
      <c r="B4" s="57"/>
      <c r="C4" s="57"/>
      <c r="D4" s="57"/>
      <c r="E4" s="57"/>
      <c r="F4" s="57"/>
      <c r="G4" s="57"/>
      <c r="H4" s="57"/>
      <c r="I4" s="57"/>
      <c r="J4" s="57"/>
    </row>
    <row r="5" spans="1:14" x14ac:dyDescent="0.35">
      <c r="A5" s="55"/>
      <c r="B5" s="55"/>
      <c r="C5" s="55"/>
      <c r="D5" s="55"/>
      <c r="E5" s="55"/>
      <c r="F5" s="55"/>
      <c r="G5" s="55"/>
      <c r="H5" s="55"/>
      <c r="I5" s="55"/>
      <c r="J5" s="55"/>
    </row>
    <row r="6" spans="1:14" s="5" customFormat="1" ht="94.5" customHeight="1" x14ac:dyDescent="0.3">
      <c r="A6" s="63" t="s">
        <v>5</v>
      </c>
      <c r="B6" s="64" t="s">
        <v>29</v>
      </c>
      <c r="C6" s="64" t="s">
        <v>21</v>
      </c>
      <c r="D6" s="64" t="s">
        <v>45</v>
      </c>
      <c r="E6" s="64" t="s">
        <v>19</v>
      </c>
      <c r="F6" s="64" t="s">
        <v>30</v>
      </c>
      <c r="G6" s="64" t="s">
        <v>37</v>
      </c>
      <c r="H6" s="64" t="s">
        <v>31</v>
      </c>
      <c r="I6" s="64" t="s">
        <v>32</v>
      </c>
      <c r="J6" s="64" t="s">
        <v>33</v>
      </c>
      <c r="N6" s="7"/>
    </row>
    <row r="7" spans="1:14" ht="31.5" customHeight="1" x14ac:dyDescent="0.35">
      <c r="A7" s="45" t="s">
        <v>13</v>
      </c>
      <c r="B7" s="58">
        <v>3248</v>
      </c>
      <c r="C7" s="20">
        <v>3397</v>
      </c>
      <c r="D7" s="58">
        <v>26373</v>
      </c>
      <c r="E7" s="59">
        <v>107</v>
      </c>
      <c r="F7" s="60">
        <v>1797</v>
      </c>
      <c r="G7" s="58">
        <v>1667</v>
      </c>
      <c r="H7" s="61">
        <v>26994</v>
      </c>
      <c r="I7" s="62">
        <v>29686</v>
      </c>
      <c r="J7" s="20">
        <v>14234</v>
      </c>
    </row>
    <row r="8" spans="1:14" ht="24.75" customHeight="1" x14ac:dyDescent="0.35">
      <c r="A8" s="25" t="s">
        <v>14</v>
      </c>
      <c r="B8" s="18">
        <v>730</v>
      </c>
      <c r="C8" s="24">
        <v>716</v>
      </c>
      <c r="D8" s="22">
        <v>10102</v>
      </c>
      <c r="E8" s="23">
        <v>35</v>
      </c>
      <c r="F8" s="19">
        <v>968</v>
      </c>
      <c r="G8" s="22">
        <f>168+16</f>
        <v>184</v>
      </c>
      <c r="H8" s="49">
        <v>15704</v>
      </c>
      <c r="I8" s="48">
        <v>21610</v>
      </c>
      <c r="J8" s="24">
        <v>3142</v>
      </c>
    </row>
    <row r="9" spans="1:14" ht="31" x14ac:dyDescent="0.35">
      <c r="A9" s="25" t="s">
        <v>2</v>
      </c>
      <c r="B9" s="18">
        <v>0</v>
      </c>
      <c r="C9" s="24">
        <v>341</v>
      </c>
      <c r="D9" s="22">
        <v>-151</v>
      </c>
      <c r="E9" s="23"/>
      <c r="F9" s="18">
        <v>774</v>
      </c>
      <c r="G9" s="22"/>
      <c r="H9" s="49">
        <v>-867</v>
      </c>
      <c r="I9" s="50">
        <v>2654</v>
      </c>
      <c r="J9" s="18">
        <v>-3549</v>
      </c>
    </row>
    <row r="10" spans="1:14" x14ac:dyDescent="0.35">
      <c r="A10" s="25" t="s">
        <v>9</v>
      </c>
      <c r="B10" s="18">
        <v>576</v>
      </c>
      <c r="C10" s="24">
        <v>0</v>
      </c>
      <c r="D10" s="22">
        <v>3434</v>
      </c>
      <c r="E10" s="23">
        <v>270</v>
      </c>
      <c r="F10" s="18">
        <v>19</v>
      </c>
      <c r="G10" s="22"/>
      <c r="H10" s="49">
        <v>4707</v>
      </c>
      <c r="I10" s="50">
        <v>-17</v>
      </c>
      <c r="J10" s="24">
        <v>4264</v>
      </c>
    </row>
    <row r="11" spans="1:14" x14ac:dyDescent="0.35">
      <c r="A11" s="25" t="s">
        <v>11</v>
      </c>
      <c r="B11" s="18">
        <v>1050</v>
      </c>
      <c r="C11" s="24">
        <v>1478</v>
      </c>
      <c r="D11" s="22">
        <v>15105</v>
      </c>
      <c r="E11" s="23">
        <v>204</v>
      </c>
      <c r="F11" s="18">
        <v>1185</v>
      </c>
      <c r="G11" s="22">
        <f>11+179+3+143+14</f>
        <v>350</v>
      </c>
      <c r="H11" s="49">
        <v>9099</v>
      </c>
      <c r="I11" s="50">
        <v>10405</v>
      </c>
      <c r="J11" s="22">
        <v>2608</v>
      </c>
    </row>
    <row r="12" spans="1:14" ht="62" x14ac:dyDescent="0.35">
      <c r="A12" s="25" t="s">
        <v>15</v>
      </c>
      <c r="B12" s="18">
        <v>1885</v>
      </c>
      <c r="C12" s="24">
        <v>1505</v>
      </c>
      <c r="D12" s="22">
        <v>10486</v>
      </c>
      <c r="E12" s="23">
        <v>281</v>
      </c>
      <c r="F12" s="19">
        <v>1842</v>
      </c>
      <c r="G12" s="22">
        <v>225</v>
      </c>
      <c r="H12" s="49">
        <v>10519</v>
      </c>
      <c r="I12" s="51">
        <v>11617</v>
      </c>
      <c r="J12" s="24">
        <v>5025</v>
      </c>
    </row>
    <row r="13" spans="1:14" x14ac:dyDescent="0.35">
      <c r="A13" s="25" t="s">
        <v>3</v>
      </c>
      <c r="B13" s="18">
        <v>433</v>
      </c>
      <c r="C13" s="24">
        <v>-638</v>
      </c>
      <c r="D13" s="22">
        <v>-1104</v>
      </c>
      <c r="E13" s="23">
        <v>3</v>
      </c>
      <c r="F13" s="19">
        <v>254</v>
      </c>
      <c r="G13" s="22">
        <v>29</v>
      </c>
      <c r="H13" s="49">
        <v>-572</v>
      </c>
      <c r="I13" s="50">
        <v>-685</v>
      </c>
      <c r="J13" s="24">
        <v>-1750</v>
      </c>
    </row>
    <row r="14" spans="1:14" ht="31" x14ac:dyDescent="0.35">
      <c r="A14" s="25" t="s">
        <v>22</v>
      </c>
      <c r="B14" s="22">
        <v>1186</v>
      </c>
      <c r="C14" s="24">
        <v>2109</v>
      </c>
      <c r="D14" s="22">
        <v>15271</v>
      </c>
      <c r="E14" s="23">
        <f>E7+E8+E9+E10-E11-E12-E13</f>
        <v>-76</v>
      </c>
      <c r="F14" s="19">
        <f>F7+F8+F9+F10-F11-F12-F13</f>
        <v>277</v>
      </c>
      <c r="G14" s="22">
        <f>+G7+G8+G10-G11-G12-G13</f>
        <v>1247</v>
      </c>
      <c r="H14" s="49">
        <v>27492</v>
      </c>
      <c r="I14" s="50">
        <f>+I7+I8+I9+I10-I11-I12-I13</f>
        <v>32596</v>
      </c>
      <c r="J14" s="24">
        <v>12208</v>
      </c>
    </row>
    <row r="15" spans="1:14" x14ac:dyDescent="0.35">
      <c r="A15" s="27"/>
      <c r="B15" s="27"/>
      <c r="C15" s="27"/>
      <c r="D15" s="27"/>
      <c r="E15" s="27"/>
      <c r="F15" s="27"/>
      <c r="G15" s="27"/>
      <c r="H15" s="27"/>
      <c r="I15" s="27"/>
      <c r="J15" s="46"/>
    </row>
    <row r="16" spans="1:14" ht="31" x14ac:dyDescent="0.35">
      <c r="A16" s="52" t="s">
        <v>44</v>
      </c>
      <c r="B16" s="27"/>
      <c r="C16" s="27"/>
      <c r="D16" s="27"/>
      <c r="E16" s="27"/>
      <c r="F16" s="27"/>
      <c r="G16" s="27"/>
      <c r="H16" s="27"/>
      <c r="I16" s="27"/>
      <c r="J16" s="27"/>
    </row>
    <row r="17" spans="1:10" ht="69.75" customHeight="1" x14ac:dyDescent="0.35">
      <c r="A17" s="52" t="s">
        <v>20</v>
      </c>
      <c r="B17" s="27"/>
      <c r="C17" s="27"/>
      <c r="D17" s="27"/>
      <c r="E17" s="27"/>
      <c r="F17" s="27"/>
      <c r="G17" s="27"/>
      <c r="H17" s="27"/>
      <c r="I17" s="27"/>
      <c r="J17" s="27"/>
    </row>
    <row r="18" spans="1:10" s="9" customFormat="1" ht="77.5" x14ac:dyDescent="0.35">
      <c r="A18" s="53" t="s">
        <v>39</v>
      </c>
      <c r="B18" s="47"/>
      <c r="C18" s="47"/>
      <c r="D18" s="47"/>
      <c r="E18" s="47"/>
      <c r="F18" s="47"/>
      <c r="G18" s="47"/>
      <c r="H18" s="47"/>
      <c r="I18" s="47"/>
      <c r="J18" s="47"/>
    </row>
    <row r="21" spans="1:10" x14ac:dyDescent="0.35">
      <c r="A21" s="54" t="s">
        <v>47</v>
      </c>
    </row>
  </sheetData>
  <mergeCells count="3">
    <mergeCell ref="A3:J3"/>
    <mergeCell ref="A4:J4"/>
    <mergeCell ref="A5:J5"/>
  </mergeCells>
  <phoneticPr fontId="2" type="noConversion"/>
  <pageMargins left="0.75" right="0.5" top="1" bottom="1" header="0.5" footer="0.5"/>
  <pageSetup paperSize="9" scale="4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LT</vt:lpstr>
      <vt:lpstr>EN</vt:lpstr>
      <vt:lpstr>EN!Print_Area</vt:lpstr>
      <vt:lpstr>LT!Print_Area</vt:lpstr>
    </vt:vector>
  </TitlesOfParts>
  <Company>Lietuvos bankų asociacija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Aidas Budrys</dc:creator>
  <cp:lastModifiedBy>Valeriya Kuznetsova</cp:lastModifiedBy>
  <cp:lastPrinted>2017-09-01T08:29:09Z</cp:lastPrinted>
  <dcterms:created xsi:type="dcterms:W3CDTF">2006-01-23T08:29:20Z</dcterms:created>
  <dcterms:modified xsi:type="dcterms:W3CDTF">2020-10-14T06:39:35Z</dcterms:modified>
</cp:coreProperties>
</file>