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5_statistika/Q3/WEB/"/>
    </mc:Choice>
  </mc:AlternateContent>
  <xr:revisionPtr revIDLastSave="16" documentId="8_{9F502E5B-AFD9-46BA-90CA-0A29136FC822}" xr6:coauthVersionLast="47" xr6:coauthVersionMax="47" xr10:uidLastSave="{C853A172-32AE-4D44-A728-DFB88AAD0B06}"/>
  <bookViews>
    <workbookView xWindow="-110" yWindow="-110" windowWidth="25180" windowHeight="16140" activeTab="1" xr2:uid="{01DF9501-E62C-4136-AFA5-3AD716860ACD}"/>
  </bookViews>
  <sheets>
    <sheet name="LT" sheetId="1" r:id="rId1"/>
    <sheet name="E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7" i="2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<sst xmlns="http://schemas.openxmlformats.org/spreadsheetml/2006/main" count="66" uniqueCount="52">
  <si>
    <t>Bankų rodikliai I dalis, 2025 m. III ketv., tūkst.EUR</t>
  </si>
  <si>
    <t>Pavadinimas</t>
  </si>
  <si>
    <t>AS „Citadele banka“ Lietuvos filialas</t>
  </si>
  <si>
    <t>„Luminor Bank“ AS Lietuvos skyrius</t>
  </si>
  <si>
    <t>Lietuvos centrinė kredito unija</t>
  </si>
  <si>
    <t>UAB "Urbo" bankas, finansinės grupės duomenys</t>
  </si>
  <si>
    <t>OP Corporate Bank plc Lietuvos filialas finansinės grupės duomenys</t>
  </si>
  <si>
    <t>SEB bankas, finansinės grupės duomenys</t>
  </si>
  <si>
    <t>Swedbank, AB, finansinė grupės duomenys</t>
  </si>
  <si>
    <t>AB Artea bankas, finansinės grupės duomenys</t>
  </si>
  <si>
    <t>European Merchant Bank</t>
  </si>
  <si>
    <t>Revolut Bank</t>
  </si>
  <si>
    <t>Kreda</t>
  </si>
  <si>
    <t>VISO</t>
  </si>
  <si>
    <t>Turtas</t>
  </si>
  <si>
    <t>Paskolos ir išankstiniai mokėjimai</t>
  </si>
  <si>
    <t>Tame tarpe valdžios sektoriaus institucijų paskolos ir išankstiniai mokėjimai</t>
  </si>
  <si>
    <t>Tame tarpe kitų finansų bendrovių paskolos ir išankstiniai mokėjimai</t>
  </si>
  <si>
    <t>Tame tarpe kredito įstaigų / institucijų paskolos ir išankstiniai mokėjimai</t>
  </si>
  <si>
    <t xml:space="preserve">Tame tarpe ne finansų bendrovių paskolos ir išankstiniai mokėjimai </t>
  </si>
  <si>
    <t>Tame tarpe namų ūkių paskolos ir išankstiniai mokėjimai</t>
  </si>
  <si>
    <t>Finansinė nuoma</t>
  </si>
  <si>
    <t>Įsipareigojimai</t>
  </si>
  <si>
    <t>Indėliai</t>
  </si>
  <si>
    <t>Tame tarpe centrinių bankų indėliai</t>
  </si>
  <si>
    <t>Tame tarpe kredito įstaigų indėliai</t>
  </si>
  <si>
    <t>- iš jų Įsiskolinimai patronuojančiam bankui ar kitai patronuojančiai kredito bei finansų institucijai</t>
  </si>
  <si>
    <t>Tame tarpe valdžios sektoriaus institucijų indėliai</t>
  </si>
  <si>
    <t>Tame tarpe kitų finansų bendrovių indėliai</t>
  </si>
  <si>
    <t xml:space="preserve">Tame tarpe ne finansų bendrovių indėliai </t>
  </si>
  <si>
    <t xml:space="preserve">Tame tarpe namų ūkių indėliai </t>
  </si>
  <si>
    <t>Suteiktos finansinės garantijos</t>
  </si>
  <si>
    <t>Pagal riziką įvertintos pozicijos (angl. - RWA)</t>
  </si>
  <si>
    <t>Name</t>
  </si>
  <si>
    <t>AB Šiaulių bankas, finansinės grupės duomenys</t>
  </si>
  <si>
    <t>TOTAL</t>
  </si>
  <si>
    <t>Assets</t>
  </si>
  <si>
    <t>Loans and advances</t>
  </si>
  <si>
    <t>of which General governments</t>
  </si>
  <si>
    <t>of which Other financial corporations</t>
  </si>
  <si>
    <t>of which Credit institutions</t>
  </si>
  <si>
    <t>of which Non - financial corporations</t>
  </si>
  <si>
    <t>of which Households</t>
  </si>
  <si>
    <t>Finance leases</t>
  </si>
  <si>
    <t>Liabilities</t>
  </si>
  <si>
    <t>Deposits</t>
  </si>
  <si>
    <t>of which central banks</t>
  </si>
  <si>
    <t>-of which Outstanding balances to Parent and entities with joint control or significance influence</t>
  </si>
  <si>
    <t>of which Non-financial corporations</t>
  </si>
  <si>
    <t>Financial guarantees given</t>
  </si>
  <si>
    <t>Total risk exposure amount (RWA)</t>
  </si>
  <si>
    <t>Main Indicators of Banks I part, 2025 3Q, thousands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</si>
</sst>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0" xfId="0" applyFont="1" applyAlignment="1">
      <alignment wrapText="1"/>
    </xf>
    <xf numFmtId="0" fontId="2" fillId="0" borderId="4" xfId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textRotation="90" wrapText="1"/>
    </xf>
    <xf numFmtId="3" fontId="2" fillId="2" borderId="4" xfId="0" applyNumberFormat="1" applyFont="1" applyFill="1" applyBorder="1" applyAlignment="1">
      <alignment horizontal="center" textRotation="90" wrapText="1"/>
    </xf>
    <xf numFmtId="0" fontId="4" fillId="0" borderId="4" xfId="0" applyFont="1" applyBorder="1"/>
    <xf numFmtId="0" fontId="0" fillId="0" borderId="4" xfId="0" applyBorder="1"/>
    <xf numFmtId="0" fontId="0" fillId="0" borderId="4" xfId="0" applyBorder="1" applyAlignment="1">
      <alignment horizontal="right" vertical="center"/>
    </xf>
    <xf numFmtId="3" fontId="0" fillId="0" borderId="4" xfId="0" applyNumberFormat="1" applyBorder="1"/>
    <xf numFmtId="3" fontId="5" fillId="0" borderId="4" xfId="0" applyNumberFormat="1" applyFont="1" applyBorder="1"/>
    <xf numFmtId="3" fontId="4" fillId="0" borderId="4" xfId="0" applyNumberFormat="1" applyFont="1" applyBorder="1"/>
    <xf numFmtId="49" fontId="2" fillId="0" borderId="4" xfId="1" applyNumberFormat="1" applyFont="1" applyBorder="1" applyAlignment="1">
      <alignment wrapText="1"/>
    </xf>
    <xf numFmtId="0" fontId="6" fillId="0" borderId="4" xfId="1" applyFont="1" applyBorder="1"/>
    <xf numFmtId="0" fontId="5" fillId="0" borderId="4" xfId="0" applyFont="1" applyBorder="1"/>
    <xf numFmtId="0" fontId="6" fillId="0" borderId="4" xfId="1" applyFont="1" applyBorder="1" applyAlignment="1">
      <alignment horizontal="left"/>
    </xf>
    <xf numFmtId="0" fontId="2" fillId="0" borderId="4" xfId="1" applyFont="1" applyBorder="1"/>
    <xf numFmtId="0" fontId="0" fillId="0" borderId="4" xfId="0" applyBorder="1" applyAlignment="1">
      <alignment horizontal="right"/>
    </xf>
    <xf numFmtId="0" fontId="6" fillId="0" borderId="4" xfId="1" applyFont="1" applyBorder="1" applyAlignment="1">
      <alignment horizontal="left" shrinkToFit="1"/>
    </xf>
    <xf numFmtId="0" fontId="6" fillId="0" borderId="4" xfId="1" applyFont="1" applyBorder="1" applyAlignment="1">
      <alignment horizontal="left" wrapText="1"/>
    </xf>
    <xf numFmtId="0" fontId="6" fillId="2" borderId="4" xfId="1" applyFont="1" applyFill="1" applyBorder="1"/>
    <xf numFmtId="0" fontId="0" fillId="2" borderId="4" xfId="0" applyFill="1" applyBorder="1"/>
    <xf numFmtId="3" fontId="3" fillId="0" borderId="4" xfId="0" applyNumberFormat="1" applyFont="1" applyBorder="1" applyAlignment="1">
      <alignment horizontal="right"/>
    </xf>
    <xf numFmtId="3" fontId="7" fillId="0" borderId="4" xfId="1" applyNumberFormat="1" applyFont="1" applyBorder="1" applyAlignment="1">
      <alignment horizontal="right"/>
    </xf>
    <xf numFmtId="3" fontId="7" fillId="2" borderId="4" xfId="1" applyNumberFormat="1" applyFont="1" applyFill="1" applyBorder="1" applyAlignment="1">
      <alignment horizontal="right"/>
    </xf>
    <xf numFmtId="3" fontId="8" fillId="2" borderId="4" xfId="1" applyNumberFormat="1" applyFont="1" applyFill="1" applyBorder="1" applyAlignment="1">
      <alignment horizontal="right"/>
    </xf>
    <xf numFmtId="3" fontId="8" fillId="0" borderId="4" xfId="1" applyNumberFormat="1" applyFont="1" applyBorder="1" applyAlignment="1">
      <alignment horizontal="right"/>
    </xf>
    <xf numFmtId="4" fontId="5" fillId="0" borderId="4" xfId="0" applyNumberFormat="1" applyFont="1" applyBorder="1"/>
    <xf numFmtId="0" fontId="9" fillId="0" borderId="4" xfId="0" applyFont="1" applyBorder="1"/>
    <xf numFmtId="0" fontId="2" fillId="0" borderId="4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 wrapText="1"/>
    </xf>
    <xf numFmtId="3" fontId="2" fillId="0" borderId="0" xfId="1" applyNumberFormat="1" applyFont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49" fontId="10" fillId="0" borderId="4" xfId="1" applyNumberFormat="1" applyFont="1" applyBorder="1" applyAlignment="1">
      <alignment wrapText="1"/>
    </xf>
    <xf numFmtId="0" fontId="11" fillId="0" borderId="4" xfId="1" applyFont="1" applyBorder="1"/>
    <xf numFmtId="0" fontId="11" fillId="0" borderId="4" xfId="1" applyFont="1" applyBorder="1" applyAlignment="1">
      <alignment horizontal="left"/>
    </xf>
    <xf numFmtId="0" fontId="10" fillId="0" borderId="4" xfId="1" applyFont="1" applyBorder="1"/>
    <xf numFmtId="49" fontId="11" fillId="0" borderId="4" xfId="1" applyNumberFormat="1" applyFont="1" applyBorder="1" applyAlignment="1">
      <alignment horizontal="left" shrinkToFit="1"/>
    </xf>
    <xf numFmtId="0" fontId="11" fillId="0" borderId="4" xfId="1" applyFont="1" applyBorder="1" applyAlignment="1">
      <alignment horizontal="left" wrapText="1"/>
    </xf>
  </cellXfs>
  <cellStyles count="2">
    <cellStyle name="Normal" xfId="0" builtinId="0"/>
    <cellStyle name="Normal 2" xfId="1" xr:uid="{07B309B6-6C2C-40AE-A665-F7667FB004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D1FBE-27C3-409E-A4A6-50CEBB59F594}">
  <dimension ref="A1:M24"/>
  <sheetViews>
    <sheetView zoomScale="85" zoomScaleNormal="85" workbookViewId="0">
      <selection activeCell="B6" sqref="B6:L24"/>
    </sheetView>
  </sheetViews>
  <sheetFormatPr defaultRowHeight="14.5" x14ac:dyDescent="0.35"/>
  <cols>
    <col min="1" max="1" width="64.26953125" customWidth="1"/>
    <col min="2" max="2" width="17.453125" customWidth="1"/>
    <col min="3" max="9" width="16.7265625" customWidth="1"/>
    <col min="10" max="11" width="13.26953125" customWidth="1"/>
    <col min="12" max="12" width="15.7265625" customWidth="1"/>
    <col min="13" max="13" width="17.26953125" customWidth="1"/>
  </cols>
  <sheetData>
    <row r="1" spans="1:13" x14ac:dyDescent="0.3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"/>
      <c r="M1" s="1"/>
    </row>
    <row r="2" spans="1:13" x14ac:dyDescent="0.3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1"/>
      <c r="M2" s="1"/>
    </row>
    <row r="3" spans="1:13" x14ac:dyDescent="0.3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1"/>
      <c r="M3" s="1"/>
    </row>
    <row r="4" spans="1:13" x14ac:dyDescent="0.3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1"/>
      <c r="M4" s="1"/>
    </row>
    <row r="5" spans="1:13" ht="120" x14ac:dyDescent="0.3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4" t="s">
        <v>6</v>
      </c>
      <c r="G5" s="3" t="s">
        <v>7</v>
      </c>
      <c r="H5" s="3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5" t="s">
        <v>13</v>
      </c>
    </row>
    <row r="6" spans="1:13" x14ac:dyDescent="0.35">
      <c r="A6" s="28" t="s">
        <v>14</v>
      </c>
      <c r="B6" s="6">
        <v>1014090</v>
      </c>
      <c r="C6" s="6">
        <v>8098745</v>
      </c>
      <c r="D6" s="6">
        <v>432825</v>
      </c>
      <c r="E6" s="6">
        <v>758578</v>
      </c>
      <c r="F6" s="7">
        <v>1660573</v>
      </c>
      <c r="G6" s="6">
        <v>15279884</v>
      </c>
      <c r="H6" s="22">
        <v>20320169</v>
      </c>
      <c r="I6" s="8">
        <v>5335126</v>
      </c>
      <c r="J6" s="13">
        <v>189216</v>
      </c>
      <c r="K6" s="6">
        <v>30719287</v>
      </c>
      <c r="L6" s="9">
        <v>198924</v>
      </c>
      <c r="M6" s="10">
        <f>SUM(B6:L6)</f>
        <v>84007417</v>
      </c>
    </row>
    <row r="7" spans="1:13" x14ac:dyDescent="0.35">
      <c r="A7" s="11" t="s">
        <v>15</v>
      </c>
      <c r="B7" s="6">
        <v>950716</v>
      </c>
      <c r="C7" s="6">
        <v>5356608</v>
      </c>
      <c r="D7" s="6">
        <v>161599</v>
      </c>
      <c r="E7" s="6">
        <v>541516</v>
      </c>
      <c r="F7" s="7">
        <v>1648397</v>
      </c>
      <c r="G7" s="6">
        <v>12408163</v>
      </c>
      <c r="H7" s="22">
        <v>13532298</v>
      </c>
      <c r="I7" s="8">
        <v>3736696</v>
      </c>
      <c r="J7" s="13">
        <v>42221</v>
      </c>
      <c r="K7" s="6">
        <v>9263692</v>
      </c>
      <c r="L7" s="9">
        <v>101665</v>
      </c>
      <c r="M7" s="10">
        <f t="shared" ref="M7:M24" si="0">SUM(B7:L7)</f>
        <v>47743571</v>
      </c>
    </row>
    <row r="8" spans="1:13" x14ac:dyDescent="0.35">
      <c r="A8" s="12" t="s">
        <v>16</v>
      </c>
      <c r="B8" s="6">
        <v>5286</v>
      </c>
      <c r="C8" s="6">
        <v>88362</v>
      </c>
      <c r="D8" s="6">
        <v>0</v>
      </c>
      <c r="E8" s="6"/>
      <c r="F8" s="7">
        <v>25383</v>
      </c>
      <c r="G8" s="6">
        <v>165201</v>
      </c>
      <c r="H8" s="23">
        <v>56397</v>
      </c>
      <c r="I8" s="8">
        <v>53842</v>
      </c>
      <c r="J8" s="13"/>
      <c r="K8" s="6">
        <v>1965579</v>
      </c>
      <c r="L8" s="13">
        <v>0</v>
      </c>
      <c r="M8" s="10">
        <f t="shared" si="0"/>
        <v>2360050</v>
      </c>
    </row>
    <row r="9" spans="1:13" x14ac:dyDescent="0.35">
      <c r="A9" s="14" t="s">
        <v>17</v>
      </c>
      <c r="B9" s="6">
        <v>14964</v>
      </c>
      <c r="C9" s="6">
        <v>87996</v>
      </c>
      <c r="D9" s="6">
        <v>2475</v>
      </c>
      <c r="E9" s="6">
        <v>766</v>
      </c>
      <c r="F9" s="7">
        <v>85037</v>
      </c>
      <c r="G9" s="6">
        <v>84635</v>
      </c>
      <c r="H9" s="23">
        <v>209983</v>
      </c>
      <c r="I9" s="8">
        <v>172650</v>
      </c>
      <c r="J9" s="13"/>
      <c r="K9" s="6">
        <v>204713</v>
      </c>
      <c r="L9" s="13">
        <v>0</v>
      </c>
      <c r="M9" s="10">
        <f t="shared" si="0"/>
        <v>863219</v>
      </c>
    </row>
    <row r="10" spans="1:13" x14ac:dyDescent="0.35">
      <c r="A10" s="14" t="s">
        <v>18</v>
      </c>
      <c r="B10" s="6">
        <v>121016</v>
      </c>
      <c r="C10" s="6">
        <v>373006</v>
      </c>
      <c r="D10" s="6">
        <v>45889</v>
      </c>
      <c r="E10" s="6">
        <v>18695</v>
      </c>
      <c r="F10" s="7">
        <v>88</v>
      </c>
      <c r="G10" s="6">
        <v>4222507</v>
      </c>
      <c r="H10" s="22">
        <v>2648355</v>
      </c>
      <c r="I10" s="8">
        <v>17641</v>
      </c>
      <c r="J10" s="13">
        <v>1333</v>
      </c>
      <c r="K10" s="6">
        <v>4940804</v>
      </c>
      <c r="L10" s="9">
        <v>75372</v>
      </c>
      <c r="M10" s="10">
        <f t="shared" si="0"/>
        <v>12464706</v>
      </c>
    </row>
    <row r="11" spans="1:13" x14ac:dyDescent="0.35">
      <c r="A11" s="12" t="s">
        <v>19</v>
      </c>
      <c r="B11" s="6">
        <v>451567</v>
      </c>
      <c r="C11" s="6">
        <v>1423940</v>
      </c>
      <c r="D11" s="6">
        <v>108728</v>
      </c>
      <c r="E11" s="6">
        <v>332506</v>
      </c>
      <c r="F11" s="7">
        <v>1530153</v>
      </c>
      <c r="G11" s="6">
        <v>3697832</v>
      </c>
      <c r="H11" s="23">
        <v>4216758</v>
      </c>
      <c r="I11" s="8">
        <v>1911221</v>
      </c>
      <c r="J11" s="13">
        <v>40888</v>
      </c>
      <c r="K11" s="6">
        <v>2364</v>
      </c>
      <c r="L11" s="9">
        <v>18512</v>
      </c>
      <c r="M11" s="10">
        <f t="shared" si="0"/>
        <v>13734469</v>
      </c>
    </row>
    <row r="12" spans="1:13" x14ac:dyDescent="0.35">
      <c r="A12" s="12" t="s">
        <v>20</v>
      </c>
      <c r="B12" s="6">
        <v>357883</v>
      </c>
      <c r="C12" s="6">
        <v>3383304</v>
      </c>
      <c r="D12" s="6">
        <v>4507</v>
      </c>
      <c r="E12" s="6">
        <v>189549</v>
      </c>
      <c r="F12" s="7">
        <v>7736</v>
      </c>
      <c r="G12" s="6">
        <v>4237988</v>
      </c>
      <c r="H12" s="23">
        <v>6400805</v>
      </c>
      <c r="I12" s="8">
        <v>1581342</v>
      </c>
      <c r="J12" s="27">
        <v>175720</v>
      </c>
      <c r="K12" s="6">
        <v>2150232</v>
      </c>
      <c r="L12" s="9">
        <v>7781</v>
      </c>
      <c r="M12" s="10">
        <f t="shared" si="0"/>
        <v>18496847</v>
      </c>
    </row>
    <row r="13" spans="1:13" x14ac:dyDescent="0.35">
      <c r="A13" s="12" t="s">
        <v>21</v>
      </c>
      <c r="B13" s="6">
        <v>0</v>
      </c>
      <c r="C13" s="6">
        <v>81</v>
      </c>
      <c r="D13" s="6">
        <v>0</v>
      </c>
      <c r="E13" s="6">
        <v>19385</v>
      </c>
      <c r="F13" s="7">
        <v>723337</v>
      </c>
      <c r="G13" s="6">
        <v>909426</v>
      </c>
      <c r="H13" s="22">
        <v>791434</v>
      </c>
      <c r="I13" s="8">
        <v>351830</v>
      </c>
      <c r="J13" s="26">
        <v>173942</v>
      </c>
      <c r="K13" s="6">
        <v>0</v>
      </c>
      <c r="L13" s="13">
        <v>0</v>
      </c>
      <c r="M13" s="10">
        <f t="shared" si="0"/>
        <v>2969435</v>
      </c>
    </row>
    <row r="14" spans="1:13" x14ac:dyDescent="0.35">
      <c r="A14" s="15" t="s">
        <v>22</v>
      </c>
      <c r="B14" s="6">
        <v>938529</v>
      </c>
      <c r="C14" s="6">
        <v>8024899</v>
      </c>
      <c r="D14" s="6">
        <v>399118</v>
      </c>
      <c r="E14" s="6">
        <v>691623</v>
      </c>
      <c r="F14" s="16">
        <v>1644633</v>
      </c>
      <c r="G14" s="6">
        <v>13958369</v>
      </c>
      <c r="H14" s="24">
        <v>18686841</v>
      </c>
      <c r="I14" s="8">
        <v>4741817</v>
      </c>
      <c r="J14" s="13"/>
      <c r="K14" s="6">
        <v>27390148</v>
      </c>
      <c r="L14" s="9">
        <v>191821</v>
      </c>
      <c r="M14" s="10">
        <f t="shared" si="0"/>
        <v>76667798</v>
      </c>
    </row>
    <row r="15" spans="1:13" x14ac:dyDescent="0.35">
      <c r="A15" s="15" t="s">
        <v>23</v>
      </c>
      <c r="B15" s="6">
        <v>930535</v>
      </c>
      <c r="C15" s="6">
        <v>7259903</v>
      </c>
      <c r="D15" s="6">
        <v>347847</v>
      </c>
      <c r="E15" s="6">
        <v>667590</v>
      </c>
      <c r="F15" s="7">
        <v>1631537</v>
      </c>
      <c r="G15" s="6">
        <v>13794856</v>
      </c>
      <c r="H15" s="24">
        <v>18471903</v>
      </c>
      <c r="I15" s="8">
        <v>3902839</v>
      </c>
      <c r="J15" s="26">
        <v>15441</v>
      </c>
      <c r="K15" s="6">
        <v>0</v>
      </c>
      <c r="L15" s="9">
        <v>184810</v>
      </c>
      <c r="M15" s="10">
        <f t="shared" si="0"/>
        <v>47207261</v>
      </c>
    </row>
    <row r="16" spans="1:13" x14ac:dyDescent="0.35">
      <c r="A16" s="12" t="s">
        <v>24</v>
      </c>
      <c r="B16" s="6">
        <v>1373</v>
      </c>
      <c r="C16" s="6">
        <v>0</v>
      </c>
      <c r="D16" s="6">
        <v>0</v>
      </c>
      <c r="E16" s="6"/>
      <c r="F16" s="7">
        <v>0</v>
      </c>
      <c r="G16" s="6">
        <v>8</v>
      </c>
      <c r="H16" s="24">
        <v>0</v>
      </c>
      <c r="I16" s="8">
        <v>0</v>
      </c>
      <c r="J16" s="13"/>
      <c r="K16" s="6">
        <v>8010</v>
      </c>
      <c r="L16" s="13">
        <v>0</v>
      </c>
      <c r="M16" s="10">
        <f t="shared" si="0"/>
        <v>9391</v>
      </c>
    </row>
    <row r="17" spans="1:13" x14ac:dyDescent="0.35">
      <c r="A17" s="12" t="s">
        <v>25</v>
      </c>
      <c r="B17" s="6">
        <v>12681</v>
      </c>
      <c r="C17" s="6">
        <v>126165</v>
      </c>
      <c r="D17" s="6">
        <v>214012</v>
      </c>
      <c r="E17" s="6"/>
      <c r="F17" s="7">
        <v>1044191</v>
      </c>
      <c r="G17" s="6">
        <v>799337</v>
      </c>
      <c r="H17" s="24">
        <v>1623281</v>
      </c>
      <c r="I17" s="8">
        <v>32297</v>
      </c>
      <c r="J17" s="13"/>
      <c r="K17" s="6">
        <v>0</v>
      </c>
      <c r="L17" s="9">
        <v>85638</v>
      </c>
      <c r="M17" s="10">
        <f t="shared" si="0"/>
        <v>3937602</v>
      </c>
    </row>
    <row r="18" spans="1:13" x14ac:dyDescent="0.35">
      <c r="A18" s="17" t="s">
        <v>26</v>
      </c>
      <c r="B18" s="6">
        <v>12681</v>
      </c>
      <c r="C18" s="6">
        <v>0</v>
      </c>
      <c r="D18" s="6">
        <v>0</v>
      </c>
      <c r="E18" s="6"/>
      <c r="F18" s="7">
        <v>0</v>
      </c>
      <c r="G18" s="6">
        <v>0</v>
      </c>
      <c r="H18" s="25"/>
      <c r="I18" s="8"/>
      <c r="J18" s="26">
        <v>111850</v>
      </c>
      <c r="K18" s="6">
        <v>0</v>
      </c>
      <c r="L18" s="13">
        <v>0</v>
      </c>
      <c r="M18" s="10">
        <f t="shared" si="0"/>
        <v>124531</v>
      </c>
    </row>
    <row r="19" spans="1:13" x14ac:dyDescent="0.35">
      <c r="A19" s="18" t="s">
        <v>27</v>
      </c>
      <c r="B19" s="6">
        <v>54865</v>
      </c>
      <c r="C19" s="6">
        <v>1877498</v>
      </c>
      <c r="D19" s="6">
        <v>0</v>
      </c>
      <c r="E19" s="6">
        <v>3657</v>
      </c>
      <c r="F19" s="7">
        <v>293776</v>
      </c>
      <c r="G19" s="6">
        <v>1801474</v>
      </c>
      <c r="H19" s="25">
        <v>1416203</v>
      </c>
      <c r="I19" s="8">
        <v>366628</v>
      </c>
      <c r="J19" s="26">
        <v>13285</v>
      </c>
      <c r="K19" s="6">
        <v>624200</v>
      </c>
      <c r="L19" s="13">
        <v>0</v>
      </c>
      <c r="M19" s="10">
        <f t="shared" si="0"/>
        <v>6451586</v>
      </c>
    </row>
    <row r="20" spans="1:13" x14ac:dyDescent="0.35">
      <c r="A20" s="12" t="s">
        <v>28</v>
      </c>
      <c r="B20" s="6">
        <v>63816</v>
      </c>
      <c r="C20" s="6">
        <v>95474</v>
      </c>
      <c r="D20" s="6">
        <v>133783</v>
      </c>
      <c r="E20" s="6">
        <v>1564</v>
      </c>
      <c r="F20" s="7">
        <v>9199</v>
      </c>
      <c r="G20" s="6">
        <v>277326</v>
      </c>
      <c r="H20" s="24">
        <v>417762</v>
      </c>
      <c r="I20" s="8">
        <v>156056</v>
      </c>
      <c r="J20" s="26">
        <v>33366</v>
      </c>
      <c r="K20" s="6">
        <v>4738942</v>
      </c>
      <c r="L20" s="9">
        <v>98961</v>
      </c>
      <c r="M20" s="10">
        <f t="shared" si="0"/>
        <v>6026249</v>
      </c>
    </row>
    <row r="21" spans="1:13" x14ac:dyDescent="0.35">
      <c r="A21" s="19" t="s">
        <v>29</v>
      </c>
      <c r="B21" s="6">
        <v>458055</v>
      </c>
      <c r="C21" s="6">
        <v>1975807</v>
      </c>
      <c r="D21" s="6">
        <v>52</v>
      </c>
      <c r="E21" s="6">
        <v>152608</v>
      </c>
      <c r="F21" s="7">
        <v>284371</v>
      </c>
      <c r="G21" s="6">
        <v>3635587</v>
      </c>
      <c r="H21" s="25">
        <v>3304631</v>
      </c>
      <c r="I21" s="8">
        <v>977749</v>
      </c>
      <c r="J21" s="6"/>
      <c r="K21" s="6">
        <v>22018996</v>
      </c>
      <c r="L21" s="13">
        <v>194</v>
      </c>
      <c r="M21" s="10">
        <f t="shared" si="0"/>
        <v>32808050</v>
      </c>
    </row>
    <row r="22" spans="1:13" x14ac:dyDescent="0.35">
      <c r="A22" s="12" t="s">
        <v>30</v>
      </c>
      <c r="B22" s="6">
        <v>339745</v>
      </c>
      <c r="C22" s="6">
        <v>3184959</v>
      </c>
      <c r="D22" s="6">
        <v>0</v>
      </c>
      <c r="E22" s="6">
        <v>509761</v>
      </c>
      <c r="F22" s="7">
        <v>0</v>
      </c>
      <c r="G22" s="6">
        <v>7281124</v>
      </c>
      <c r="H22" s="24">
        <v>11710026</v>
      </c>
      <c r="I22" s="8">
        <v>2370109</v>
      </c>
      <c r="J22" s="6"/>
      <c r="K22" s="6"/>
      <c r="L22" s="13">
        <v>17</v>
      </c>
      <c r="M22" s="10">
        <f t="shared" si="0"/>
        <v>25395741</v>
      </c>
    </row>
    <row r="23" spans="1:13" x14ac:dyDescent="0.35">
      <c r="A23" s="12" t="s">
        <v>31</v>
      </c>
      <c r="B23" s="6">
        <v>96171</v>
      </c>
      <c r="C23" s="6">
        <v>0</v>
      </c>
      <c r="D23" s="6">
        <v>6802</v>
      </c>
      <c r="E23" s="6">
        <v>3542</v>
      </c>
      <c r="F23" s="7">
        <v>0</v>
      </c>
      <c r="G23" s="20"/>
      <c r="H23" s="25">
        <v>10485.468999999999</v>
      </c>
      <c r="I23" s="8">
        <v>55267</v>
      </c>
      <c r="J23" s="6"/>
      <c r="K23" s="6"/>
      <c r="L23" s="9">
        <v>1853</v>
      </c>
      <c r="M23" s="10">
        <f t="shared" si="0"/>
        <v>174120.46899999998</v>
      </c>
    </row>
    <row r="24" spans="1:13" x14ac:dyDescent="0.35">
      <c r="A24" s="12" t="s">
        <v>32</v>
      </c>
      <c r="B24" s="6"/>
      <c r="C24" s="21">
        <v>0</v>
      </c>
      <c r="D24" s="6">
        <v>176468</v>
      </c>
      <c r="E24" s="6">
        <v>363501</v>
      </c>
      <c r="F24" s="7">
        <v>0</v>
      </c>
      <c r="G24" s="6">
        <v>5403843</v>
      </c>
      <c r="H24" s="25">
        <v>7356684.4199999999</v>
      </c>
      <c r="I24" s="8"/>
      <c r="J24" s="6">
        <v>59105</v>
      </c>
      <c r="K24" s="6"/>
      <c r="L24" s="9">
        <v>27932</v>
      </c>
      <c r="M24" s="10">
        <f t="shared" si="0"/>
        <v>13387533.42</v>
      </c>
    </row>
  </sheetData>
  <mergeCells count="1">
    <mergeCell ref="A1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B9DF9-6D4B-4AB8-8D09-4322CDD81787}">
  <dimension ref="A2:M25"/>
  <sheetViews>
    <sheetView tabSelected="1" zoomScale="85" zoomScaleNormal="85" workbookViewId="0">
      <selection activeCell="L35" sqref="L35"/>
    </sheetView>
  </sheetViews>
  <sheetFormatPr defaultRowHeight="14.5" x14ac:dyDescent="0.35"/>
  <cols>
    <col min="1" max="1" width="68.7265625" customWidth="1"/>
    <col min="2" max="2" width="17.453125" customWidth="1"/>
    <col min="3" max="9" width="16.7265625" customWidth="1"/>
    <col min="10" max="11" width="13.26953125" customWidth="1"/>
    <col min="12" max="12" width="15.7265625" customWidth="1"/>
    <col min="13" max="13" width="17.453125" customWidth="1"/>
  </cols>
  <sheetData>
    <row r="2" spans="1:13" x14ac:dyDescent="0.35">
      <c r="A2" s="29" t="s">
        <v>51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"/>
    </row>
    <row r="3" spans="1:13" x14ac:dyDescent="0.3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1"/>
    </row>
    <row r="4" spans="1:13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1"/>
    </row>
    <row r="5" spans="1:13" x14ac:dyDescent="0.3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1"/>
    </row>
    <row r="6" spans="1:13" ht="130" x14ac:dyDescent="0.35">
      <c r="A6" s="2" t="s">
        <v>33</v>
      </c>
      <c r="B6" s="3" t="s">
        <v>2</v>
      </c>
      <c r="C6" s="3" t="s">
        <v>3</v>
      </c>
      <c r="D6" s="3" t="s">
        <v>4</v>
      </c>
      <c r="E6" s="3" t="s">
        <v>5</v>
      </c>
      <c r="F6" s="4" t="s">
        <v>6</v>
      </c>
      <c r="G6" s="3" t="s">
        <v>7</v>
      </c>
      <c r="H6" s="3" t="s">
        <v>8</v>
      </c>
      <c r="I6" s="4" t="s">
        <v>34</v>
      </c>
      <c r="J6" s="4" t="s">
        <v>10</v>
      </c>
      <c r="K6" s="4" t="s">
        <v>11</v>
      </c>
      <c r="L6" s="4" t="s">
        <v>12</v>
      </c>
      <c r="M6" s="33" t="s">
        <v>35</v>
      </c>
    </row>
    <row r="7" spans="1:13" x14ac:dyDescent="0.35">
      <c r="A7" s="28" t="s">
        <v>36</v>
      </c>
      <c r="B7" s="6">
        <v>1014090</v>
      </c>
      <c r="C7" s="6">
        <v>8098745</v>
      </c>
      <c r="D7" s="6">
        <v>432825</v>
      </c>
      <c r="E7" s="6">
        <v>758578</v>
      </c>
      <c r="F7" s="7">
        <v>1660573</v>
      </c>
      <c r="G7" s="6">
        <v>15279884</v>
      </c>
      <c r="H7" s="22">
        <v>20320169</v>
      </c>
      <c r="I7" s="8">
        <v>5335126</v>
      </c>
      <c r="J7" s="13">
        <v>189216</v>
      </c>
      <c r="K7" s="6">
        <v>30719287</v>
      </c>
      <c r="L7" s="9">
        <v>198924</v>
      </c>
      <c r="M7" s="10">
        <f>SUM(B7,C7,D7,E7,F7,G7,H7,I7,J7,K7,L7)</f>
        <v>84007417</v>
      </c>
    </row>
    <row r="8" spans="1:13" x14ac:dyDescent="0.35">
      <c r="A8" s="34" t="s">
        <v>37</v>
      </c>
      <c r="B8" s="6">
        <v>950716</v>
      </c>
      <c r="C8" s="6">
        <v>5356608</v>
      </c>
      <c r="D8" s="6">
        <v>161599</v>
      </c>
      <c r="E8" s="6">
        <v>541516</v>
      </c>
      <c r="F8" s="7">
        <v>1648397</v>
      </c>
      <c r="G8" s="6">
        <v>12408163</v>
      </c>
      <c r="H8" s="22">
        <v>13532298</v>
      </c>
      <c r="I8" s="8">
        <v>3736696</v>
      </c>
      <c r="J8" s="13">
        <v>42221</v>
      </c>
      <c r="K8" s="6">
        <v>9263692</v>
      </c>
      <c r="L8" s="9">
        <v>101665</v>
      </c>
      <c r="M8" s="10">
        <f t="shared" ref="M8:M25" si="0">SUM(B8,C8,D8,E8,F8,G8,H8,I8,J8,K8,L8)</f>
        <v>47743571</v>
      </c>
    </row>
    <row r="9" spans="1:13" x14ac:dyDescent="0.35">
      <c r="A9" s="35" t="s">
        <v>38</v>
      </c>
      <c r="B9" s="6">
        <v>5286</v>
      </c>
      <c r="C9" s="6">
        <v>88362</v>
      </c>
      <c r="D9" s="6">
        <v>0</v>
      </c>
      <c r="E9" s="6"/>
      <c r="F9" s="7">
        <v>25383</v>
      </c>
      <c r="G9" s="6">
        <v>165201</v>
      </c>
      <c r="H9" s="23">
        <v>56397</v>
      </c>
      <c r="I9" s="8">
        <v>53842</v>
      </c>
      <c r="J9" s="13"/>
      <c r="K9" s="6">
        <v>1965579</v>
      </c>
      <c r="L9" s="13">
        <v>0</v>
      </c>
      <c r="M9" s="10">
        <f t="shared" si="0"/>
        <v>2360050</v>
      </c>
    </row>
    <row r="10" spans="1:13" x14ac:dyDescent="0.35">
      <c r="A10" s="36" t="s">
        <v>39</v>
      </c>
      <c r="B10" s="6">
        <v>14964</v>
      </c>
      <c r="C10" s="6">
        <v>87996</v>
      </c>
      <c r="D10" s="6">
        <v>2475</v>
      </c>
      <c r="E10" s="6">
        <v>766</v>
      </c>
      <c r="F10" s="7">
        <v>85037</v>
      </c>
      <c r="G10" s="6">
        <v>84635</v>
      </c>
      <c r="H10" s="23">
        <v>209983</v>
      </c>
      <c r="I10" s="8">
        <v>172650</v>
      </c>
      <c r="J10" s="13"/>
      <c r="K10" s="6">
        <v>204713</v>
      </c>
      <c r="L10" s="13">
        <v>0</v>
      </c>
      <c r="M10" s="10">
        <f t="shared" si="0"/>
        <v>863219</v>
      </c>
    </row>
    <row r="11" spans="1:13" x14ac:dyDescent="0.35">
      <c r="A11" s="36" t="s">
        <v>40</v>
      </c>
      <c r="B11" s="6">
        <v>121016</v>
      </c>
      <c r="C11" s="6">
        <v>373006</v>
      </c>
      <c r="D11" s="6">
        <v>45889</v>
      </c>
      <c r="E11" s="6">
        <v>18695</v>
      </c>
      <c r="F11" s="7">
        <v>88</v>
      </c>
      <c r="G11" s="6">
        <v>4222507</v>
      </c>
      <c r="H11" s="22">
        <v>2648355</v>
      </c>
      <c r="I11" s="8">
        <v>17641</v>
      </c>
      <c r="J11" s="13">
        <v>1333</v>
      </c>
      <c r="K11" s="6">
        <v>4940804</v>
      </c>
      <c r="L11" s="9">
        <v>75372</v>
      </c>
      <c r="M11" s="10">
        <f t="shared" si="0"/>
        <v>12464706</v>
      </c>
    </row>
    <row r="12" spans="1:13" x14ac:dyDescent="0.35">
      <c r="A12" s="35" t="s">
        <v>41</v>
      </c>
      <c r="B12" s="6">
        <v>451567</v>
      </c>
      <c r="C12" s="6">
        <v>1423940</v>
      </c>
      <c r="D12" s="6">
        <v>108728</v>
      </c>
      <c r="E12" s="6">
        <v>332506</v>
      </c>
      <c r="F12" s="7">
        <v>1530153</v>
      </c>
      <c r="G12" s="6">
        <v>3697832</v>
      </c>
      <c r="H12" s="23">
        <v>4216758</v>
      </c>
      <c r="I12" s="8">
        <v>1911221</v>
      </c>
      <c r="J12" s="13">
        <v>40888</v>
      </c>
      <c r="K12" s="6">
        <v>2364</v>
      </c>
      <c r="L12" s="9">
        <v>18512</v>
      </c>
      <c r="M12" s="10">
        <f t="shared" si="0"/>
        <v>13734469</v>
      </c>
    </row>
    <row r="13" spans="1:13" x14ac:dyDescent="0.35">
      <c r="A13" s="35" t="s">
        <v>42</v>
      </c>
      <c r="B13" s="6">
        <v>357883</v>
      </c>
      <c r="C13" s="6">
        <v>3383304</v>
      </c>
      <c r="D13" s="6">
        <v>4507</v>
      </c>
      <c r="E13" s="6">
        <v>189549</v>
      </c>
      <c r="F13" s="7">
        <v>7736</v>
      </c>
      <c r="G13" s="6">
        <v>4237988</v>
      </c>
      <c r="H13" s="23">
        <v>6400805</v>
      </c>
      <c r="I13" s="8">
        <v>1581342</v>
      </c>
      <c r="J13" s="27">
        <v>175720</v>
      </c>
      <c r="K13" s="6">
        <v>2150232</v>
      </c>
      <c r="L13" s="9">
        <v>7781</v>
      </c>
      <c r="M13" s="10">
        <f t="shared" si="0"/>
        <v>18496847</v>
      </c>
    </row>
    <row r="14" spans="1:13" x14ac:dyDescent="0.35">
      <c r="A14" s="35" t="s">
        <v>43</v>
      </c>
      <c r="B14" s="6">
        <v>0</v>
      </c>
      <c r="C14" s="6">
        <v>81</v>
      </c>
      <c r="D14" s="6">
        <v>0</v>
      </c>
      <c r="E14" s="6">
        <v>19385</v>
      </c>
      <c r="F14" s="7">
        <v>723337</v>
      </c>
      <c r="G14" s="6">
        <v>909426</v>
      </c>
      <c r="H14" s="22">
        <v>791434</v>
      </c>
      <c r="I14" s="8">
        <v>351830</v>
      </c>
      <c r="J14" s="26">
        <v>173942</v>
      </c>
      <c r="K14" s="6">
        <v>0</v>
      </c>
      <c r="L14" s="13">
        <v>0</v>
      </c>
      <c r="M14" s="10">
        <f t="shared" si="0"/>
        <v>2969435</v>
      </c>
    </row>
    <row r="15" spans="1:13" x14ac:dyDescent="0.35">
      <c r="A15" s="15" t="s">
        <v>44</v>
      </c>
      <c r="B15" s="6">
        <v>938529</v>
      </c>
      <c r="C15" s="6">
        <v>8024899</v>
      </c>
      <c r="D15" s="6">
        <v>399118</v>
      </c>
      <c r="E15" s="6">
        <v>691623</v>
      </c>
      <c r="F15" s="16">
        <v>1644633</v>
      </c>
      <c r="G15" s="6">
        <v>13958369</v>
      </c>
      <c r="H15" s="24">
        <v>18686841</v>
      </c>
      <c r="I15" s="8">
        <v>4741817</v>
      </c>
      <c r="J15" s="13"/>
      <c r="K15" s="6">
        <v>27390148</v>
      </c>
      <c r="L15" s="9">
        <v>191821</v>
      </c>
      <c r="M15" s="10">
        <f t="shared" si="0"/>
        <v>76667798</v>
      </c>
    </row>
    <row r="16" spans="1:13" x14ac:dyDescent="0.35">
      <c r="A16" s="37" t="s">
        <v>45</v>
      </c>
      <c r="B16" s="6">
        <v>930535</v>
      </c>
      <c r="C16" s="6">
        <v>7259903</v>
      </c>
      <c r="D16" s="6">
        <v>347847</v>
      </c>
      <c r="E16" s="6">
        <v>667590</v>
      </c>
      <c r="F16" s="7">
        <v>1631537</v>
      </c>
      <c r="G16" s="6">
        <v>13794856</v>
      </c>
      <c r="H16" s="24">
        <v>18471903</v>
      </c>
      <c r="I16" s="8">
        <v>3902839</v>
      </c>
      <c r="J16" s="26">
        <v>15441</v>
      </c>
      <c r="K16" s="6">
        <v>0</v>
      </c>
      <c r="L16" s="9">
        <v>184810</v>
      </c>
      <c r="M16" s="10">
        <f t="shared" si="0"/>
        <v>47207261</v>
      </c>
    </row>
    <row r="17" spans="1:13" x14ac:dyDescent="0.35">
      <c r="A17" s="35" t="s">
        <v>46</v>
      </c>
      <c r="B17" s="6">
        <v>1373</v>
      </c>
      <c r="C17" s="6">
        <v>0</v>
      </c>
      <c r="D17" s="6">
        <v>0</v>
      </c>
      <c r="E17" s="6"/>
      <c r="F17" s="7">
        <v>0</v>
      </c>
      <c r="G17" s="6">
        <v>8</v>
      </c>
      <c r="H17" s="24">
        <v>0</v>
      </c>
      <c r="I17" s="8">
        <v>0</v>
      </c>
      <c r="J17" s="13"/>
      <c r="K17" s="6">
        <v>8010</v>
      </c>
      <c r="L17" s="13">
        <v>0</v>
      </c>
      <c r="M17" s="10">
        <f t="shared" si="0"/>
        <v>9391</v>
      </c>
    </row>
    <row r="18" spans="1:13" x14ac:dyDescent="0.35">
      <c r="A18" s="35" t="s">
        <v>40</v>
      </c>
      <c r="B18" s="6">
        <v>12681</v>
      </c>
      <c r="C18" s="6">
        <v>126165</v>
      </c>
      <c r="D18" s="6">
        <v>214012</v>
      </c>
      <c r="E18" s="6"/>
      <c r="F18" s="7">
        <v>1044191</v>
      </c>
      <c r="G18" s="6">
        <v>799337</v>
      </c>
      <c r="H18" s="24">
        <v>1623281</v>
      </c>
      <c r="I18" s="8">
        <v>32297</v>
      </c>
      <c r="J18" s="13"/>
      <c r="K18" s="6">
        <v>0</v>
      </c>
      <c r="L18" s="9">
        <v>85638</v>
      </c>
      <c r="M18" s="10">
        <f t="shared" si="0"/>
        <v>3937602</v>
      </c>
    </row>
    <row r="19" spans="1:13" x14ac:dyDescent="0.35">
      <c r="A19" s="38" t="s">
        <v>47</v>
      </c>
      <c r="B19" s="6">
        <v>12681</v>
      </c>
      <c r="C19" s="6">
        <v>0</v>
      </c>
      <c r="D19" s="6">
        <v>0</v>
      </c>
      <c r="E19" s="6"/>
      <c r="F19" s="7">
        <v>0</v>
      </c>
      <c r="G19" s="6">
        <v>0</v>
      </c>
      <c r="H19" s="25"/>
      <c r="I19" s="8"/>
      <c r="J19" s="26">
        <v>111850</v>
      </c>
      <c r="K19" s="6">
        <v>0</v>
      </c>
      <c r="L19" s="13">
        <v>0</v>
      </c>
      <c r="M19" s="10">
        <f t="shared" si="0"/>
        <v>124531</v>
      </c>
    </row>
    <row r="20" spans="1:13" x14ac:dyDescent="0.35">
      <c r="A20" s="39" t="s">
        <v>38</v>
      </c>
      <c r="B20" s="6">
        <v>54865</v>
      </c>
      <c r="C20" s="6">
        <v>1877498</v>
      </c>
      <c r="D20" s="6">
        <v>0</v>
      </c>
      <c r="E20" s="6">
        <v>3657</v>
      </c>
      <c r="F20" s="7">
        <v>293776</v>
      </c>
      <c r="G20" s="6">
        <v>1801474</v>
      </c>
      <c r="H20" s="25">
        <v>1416203</v>
      </c>
      <c r="I20" s="8">
        <v>366628</v>
      </c>
      <c r="J20" s="26">
        <v>13285</v>
      </c>
      <c r="K20" s="6">
        <v>624200</v>
      </c>
      <c r="L20" s="13">
        <v>0</v>
      </c>
      <c r="M20" s="10">
        <f t="shared" si="0"/>
        <v>6451586</v>
      </c>
    </row>
    <row r="21" spans="1:13" x14ac:dyDescent="0.35">
      <c r="A21" s="35" t="s">
        <v>39</v>
      </c>
      <c r="B21" s="6">
        <v>63816</v>
      </c>
      <c r="C21" s="6">
        <v>95474</v>
      </c>
      <c r="D21" s="6">
        <v>133783</v>
      </c>
      <c r="E21" s="6">
        <v>1564</v>
      </c>
      <c r="F21" s="7">
        <v>9199</v>
      </c>
      <c r="G21" s="6">
        <v>277326</v>
      </c>
      <c r="H21" s="24">
        <v>417762</v>
      </c>
      <c r="I21" s="8">
        <v>156056</v>
      </c>
      <c r="J21" s="26">
        <v>33366</v>
      </c>
      <c r="K21" s="6">
        <v>4738942</v>
      </c>
      <c r="L21" s="9">
        <v>98961</v>
      </c>
      <c r="M21" s="10">
        <f t="shared" si="0"/>
        <v>6026249</v>
      </c>
    </row>
    <row r="22" spans="1:13" x14ac:dyDescent="0.35">
      <c r="A22" s="35" t="s">
        <v>48</v>
      </c>
      <c r="B22" s="6">
        <v>458055</v>
      </c>
      <c r="C22" s="6">
        <v>1975807</v>
      </c>
      <c r="D22" s="6">
        <v>52</v>
      </c>
      <c r="E22" s="6">
        <v>152608</v>
      </c>
      <c r="F22" s="7">
        <v>284371</v>
      </c>
      <c r="G22" s="6">
        <v>3635587</v>
      </c>
      <c r="H22" s="25">
        <v>3304631</v>
      </c>
      <c r="I22" s="8">
        <v>977749</v>
      </c>
      <c r="J22" s="6"/>
      <c r="K22" s="6">
        <v>22018996</v>
      </c>
      <c r="L22" s="13">
        <v>194</v>
      </c>
      <c r="M22" s="10">
        <f t="shared" si="0"/>
        <v>32808050</v>
      </c>
    </row>
    <row r="23" spans="1:13" x14ac:dyDescent="0.35">
      <c r="A23" s="35" t="s">
        <v>42</v>
      </c>
      <c r="B23" s="6">
        <v>339745</v>
      </c>
      <c r="C23" s="6">
        <v>3184959</v>
      </c>
      <c r="D23" s="6">
        <v>0</v>
      </c>
      <c r="E23" s="6">
        <v>509761</v>
      </c>
      <c r="F23" s="7">
        <v>0</v>
      </c>
      <c r="G23" s="6">
        <v>7281124</v>
      </c>
      <c r="H23" s="24">
        <v>11710026</v>
      </c>
      <c r="I23" s="8">
        <v>2370109</v>
      </c>
      <c r="J23" s="6"/>
      <c r="K23" s="6"/>
      <c r="L23" s="13">
        <v>17</v>
      </c>
      <c r="M23" s="10">
        <f t="shared" si="0"/>
        <v>25395741</v>
      </c>
    </row>
    <row r="24" spans="1:13" x14ac:dyDescent="0.35">
      <c r="A24" s="35" t="s">
        <v>49</v>
      </c>
      <c r="B24" s="6">
        <v>96171</v>
      </c>
      <c r="C24" s="6">
        <v>0</v>
      </c>
      <c r="D24" s="6">
        <v>6802</v>
      </c>
      <c r="E24" s="6">
        <v>3542</v>
      </c>
      <c r="F24" s="7">
        <v>0</v>
      </c>
      <c r="G24" s="20"/>
      <c r="H24" s="25">
        <v>10485.468999999999</v>
      </c>
      <c r="I24" s="8">
        <v>55267</v>
      </c>
      <c r="J24" s="6"/>
      <c r="K24" s="6"/>
      <c r="L24" s="9">
        <v>1853</v>
      </c>
      <c r="M24" s="10">
        <f t="shared" si="0"/>
        <v>174120.46899999998</v>
      </c>
    </row>
    <row r="25" spans="1:13" x14ac:dyDescent="0.35">
      <c r="A25" s="35" t="s">
        <v>50</v>
      </c>
      <c r="B25" s="6"/>
      <c r="C25" s="21">
        <v>0</v>
      </c>
      <c r="D25" s="6">
        <v>176468</v>
      </c>
      <c r="E25" s="6">
        <v>363501</v>
      </c>
      <c r="F25" s="7">
        <v>0</v>
      </c>
      <c r="G25" s="6">
        <v>5403843</v>
      </c>
      <c r="H25" s="25">
        <v>7356684.4199999999</v>
      </c>
      <c r="I25" s="8"/>
      <c r="J25" s="6">
        <v>59105</v>
      </c>
      <c r="K25" s="6"/>
      <c r="L25" s="9">
        <v>27932</v>
      </c>
      <c r="M25" s="10">
        <f t="shared" si="0"/>
        <v>13387533.42</v>
      </c>
    </row>
  </sheetData>
  <mergeCells count="1">
    <mergeCell ref="A2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LT</vt:lpstr>
      <vt:lpstr>ENG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Audra Prokopavičienė</dc:creator>
  <cp:keywords/>
  <dc:description/>
  <cp:lastModifiedBy>Audra Prokopavičienė</cp:lastModifiedBy>
  <cp:revision/>
  <dcterms:created xsi:type="dcterms:W3CDTF">2025-11-21T10:57:34Z</dcterms:created>
  <dcterms:modified xsi:type="dcterms:W3CDTF">2026-02-13T10:02:18Z</dcterms:modified>
  <cp:category/>
  <cp:contentStatus/>
</cp:coreProperties>
</file>