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4_statistika/2024_Q2/WEB/"/>
    </mc:Choice>
  </mc:AlternateContent>
  <xr:revisionPtr revIDLastSave="0" documentId="8_{CDE60C0D-D8B2-4B91-88CC-1EA3943DE6A5}" xr6:coauthVersionLast="47" xr6:coauthVersionMax="47" xr10:uidLastSave="{00000000-0000-0000-0000-000000000000}"/>
  <bookViews>
    <workbookView xWindow="-103" yWindow="-103" windowWidth="22149" windowHeight="11949" xr2:uid="{54D9ADA3-AEE0-45FF-9A8D-414015E7207E}"/>
  </bookViews>
  <sheets>
    <sheet name="LT" sheetId="1" r:id="rId1"/>
    <sheet name="ENG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2" l="1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<sst xmlns="http://schemas.openxmlformats.org/spreadsheetml/2006/main" count="66" uniqueCount="51">
  <si>
    <t>Pavadinimas</t>
  </si>
  <si>
    <t>AS „Citadele banka“ Lietuvos filialas</t>
  </si>
  <si>
    <t>„Luminor Bank“ AS Lietuvos skyrius</t>
  </si>
  <si>
    <t>Lietuvos centrinė kredito unija</t>
  </si>
  <si>
    <t>UAB "Urbo" bankas, finansinės grupės duomenys</t>
  </si>
  <si>
    <t>OP Corporate Bank plc Lietuvos filialas finansinės grupės duomenys</t>
  </si>
  <si>
    <t>SEB bankas, finansinės grupės duomenys</t>
  </si>
  <si>
    <t>Swedbank, AB, finansinė grupės duomenys</t>
  </si>
  <si>
    <t>AB Šiaulių bankas, finansinės grupės duomenys</t>
  </si>
  <si>
    <t>European Merchant Bank</t>
  </si>
  <si>
    <t>Revolut Bank</t>
  </si>
  <si>
    <t>Kreda</t>
  </si>
  <si>
    <t>VISO</t>
  </si>
  <si>
    <t>Turtas</t>
  </si>
  <si>
    <t>Paskolos ir išankstiniai mokėjimai</t>
  </si>
  <si>
    <t>Tame tarpe valdžios sektoriaus institucijų paskolos ir išankstiniai mokėjimai</t>
  </si>
  <si>
    <t>Tame tarpe kitų finansų bendrovių paskolos ir išankstiniai mokėjimai</t>
  </si>
  <si>
    <t>Tame tarpe kredito įstaigų / institucijų paskolos ir išankstiniai mokėjimai</t>
  </si>
  <si>
    <t xml:space="preserve">Tame tarpe ne finansų bendrovių paskolos ir išankstiniai mokėjimai </t>
  </si>
  <si>
    <t>Tame tarpe namų ūkių paskolos ir išankstiniai mokėjimai</t>
  </si>
  <si>
    <t>Finansinė nuoma</t>
  </si>
  <si>
    <t>Įsipareigojimai</t>
  </si>
  <si>
    <t>Indėliai</t>
  </si>
  <si>
    <t>Tame tarpe centrinių bankų indėliai</t>
  </si>
  <si>
    <t>Tame tarpe kredito įstaigų indėliai</t>
  </si>
  <si>
    <t>- iš jų Įsiskolinimai patronuojančiam bankui ar kitai patronuojančiai kredito bei finansų institucijai</t>
  </si>
  <si>
    <t>Tame tarpe valdžios sektoriaus institucijų indėliai</t>
  </si>
  <si>
    <t>Tame tarpe kitų finansų bendrovių indėliai</t>
  </si>
  <si>
    <t xml:space="preserve">Tame tarpe ne finansų bendrovių indėliai </t>
  </si>
  <si>
    <t xml:space="preserve">Tame tarpe namų ūkių indėliai </t>
  </si>
  <si>
    <t>Suteiktos finansinės garantijos</t>
  </si>
  <si>
    <t>Pagal riziką įvertintos pozicijos (angl. - RWA)</t>
  </si>
  <si>
    <t>Name</t>
  </si>
  <si>
    <t>TOTAL</t>
  </si>
  <si>
    <t>Assets</t>
  </si>
  <si>
    <t>Loans and advances</t>
  </si>
  <si>
    <t>of which General governments</t>
  </si>
  <si>
    <t>of which Other financial corporations</t>
  </si>
  <si>
    <t>of which Credit institutions</t>
  </si>
  <si>
    <t>of which Non - financial corporations</t>
  </si>
  <si>
    <t>of which Households</t>
  </si>
  <si>
    <t>Finance leases</t>
  </si>
  <si>
    <t>Liabilities</t>
  </si>
  <si>
    <t>Deposits</t>
  </si>
  <si>
    <t>of which central banks</t>
  </si>
  <si>
    <t>-of which Outstanding balances to Parent and entities with joint control or significance influence</t>
  </si>
  <si>
    <t>of which Non-financial corporations</t>
  </si>
  <si>
    <t>Financial guarantees given</t>
  </si>
  <si>
    <t>Total risk exposure amount (RWA)</t>
  </si>
  <si>
    <t>Bankų rodikliai I dalis, 2024 m. II ketv., tūkst.EUR</t>
  </si>
  <si>
    <t>Main Indicators of Banks I part, 2024 2Q, thousands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</si>
</sst>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sz val="10"/>
      <color rgb="FFFF0000"/>
      <name val="Arial"/>
      <family val="2"/>
    </font>
    <font>
      <b/>
      <sz val="11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3" fontId="2" fillId="0" borderId="1" xfId="1" applyNumberFormat="1" applyFont="1" applyBorder="1" applyAlignment="1">
      <alignment horizontal="center" vertical="center" wrapText="1"/>
    </xf>
    <xf numFmtId="3" fontId="2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3" fontId="2" fillId="0" borderId="2" xfId="1" applyNumberFormat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textRotation="90" wrapText="1"/>
    </xf>
    <xf numFmtId="3" fontId="2" fillId="2" borderId="4" xfId="0" applyNumberFormat="1" applyFont="1" applyFill="1" applyBorder="1" applyAlignment="1">
      <alignment horizontal="center" textRotation="90" wrapText="1"/>
    </xf>
    <xf numFmtId="0" fontId="4" fillId="0" borderId="4" xfId="0" applyFont="1" applyBorder="1"/>
    <xf numFmtId="0" fontId="2" fillId="0" borderId="4" xfId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horizontal="right" vertical="center"/>
    </xf>
    <xf numFmtId="3" fontId="5" fillId="0" borderId="4" xfId="1" applyNumberFormat="1" applyFont="1" applyBorder="1" applyAlignment="1">
      <alignment horizontal="right"/>
    </xf>
    <xf numFmtId="3" fontId="0" fillId="0" borderId="4" xfId="0" applyNumberFormat="1" applyBorder="1"/>
    <xf numFmtId="3" fontId="4" fillId="0" borderId="4" xfId="0" applyNumberFormat="1" applyFont="1" applyBorder="1"/>
    <xf numFmtId="49" fontId="2" fillId="0" borderId="4" xfId="1" applyNumberFormat="1" applyFont="1" applyBorder="1" applyAlignment="1">
      <alignment wrapText="1"/>
    </xf>
    <xf numFmtId="0" fontId="6" fillId="0" borderId="4" xfId="1" applyFont="1" applyBorder="1"/>
    <xf numFmtId="0" fontId="6" fillId="0" borderId="4" xfId="1" applyFont="1" applyBorder="1" applyAlignment="1">
      <alignment horizontal="left"/>
    </xf>
    <xf numFmtId="0" fontId="2" fillId="0" borderId="4" xfId="1" applyFont="1" applyBorder="1"/>
    <xf numFmtId="0" fontId="0" fillId="0" borderId="4" xfId="0" applyBorder="1" applyAlignment="1">
      <alignment horizontal="right"/>
    </xf>
    <xf numFmtId="0" fontId="6" fillId="0" borderId="4" xfId="1" applyFont="1" applyBorder="1" applyAlignment="1">
      <alignment horizontal="left" shrinkToFit="1"/>
    </xf>
    <xf numFmtId="3" fontId="7" fillId="0" borderId="4" xfId="1" applyNumberFormat="1" applyFont="1" applyBorder="1" applyAlignment="1">
      <alignment horizontal="right"/>
    </xf>
    <xf numFmtId="0" fontId="6" fillId="0" borderId="4" xfId="1" applyFont="1" applyBorder="1" applyAlignment="1">
      <alignment horizontal="left" wrapText="1"/>
    </xf>
    <xf numFmtId="0" fontId="6" fillId="2" borderId="4" xfId="1" applyFont="1" applyFill="1" applyBorder="1"/>
    <xf numFmtId="3" fontId="3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49" fontId="8" fillId="0" borderId="4" xfId="1" applyNumberFormat="1" applyFont="1" applyBorder="1" applyAlignment="1">
      <alignment wrapText="1"/>
    </xf>
    <xf numFmtId="0" fontId="9" fillId="0" borderId="4" xfId="1" applyFont="1" applyBorder="1"/>
    <xf numFmtId="0" fontId="9" fillId="0" borderId="4" xfId="1" applyFont="1" applyBorder="1" applyAlignment="1">
      <alignment horizontal="left"/>
    </xf>
    <xf numFmtId="0" fontId="8" fillId="0" borderId="4" xfId="1" applyFont="1" applyBorder="1"/>
    <xf numFmtId="49" fontId="9" fillId="0" borderId="4" xfId="1" applyNumberFormat="1" applyFont="1" applyBorder="1" applyAlignment="1">
      <alignment horizontal="left" shrinkToFit="1"/>
    </xf>
    <xf numFmtId="0" fontId="9" fillId="0" borderId="4" xfId="1" applyFont="1" applyBorder="1" applyAlignment="1">
      <alignment horizontal="left" wrapText="1"/>
    </xf>
    <xf numFmtId="0" fontId="10" fillId="0" borderId="4" xfId="0" applyFont="1" applyBorder="1"/>
    <xf numFmtId="4" fontId="10" fillId="0" borderId="4" xfId="0" applyNumberFormat="1" applyFont="1" applyBorder="1"/>
    <xf numFmtId="0" fontId="11" fillId="3" borderId="4" xfId="0" applyFont="1" applyFill="1" applyBorder="1"/>
    <xf numFmtId="3" fontId="10" fillId="0" borderId="4" xfId="0" applyNumberFormat="1" applyFont="1" applyBorder="1"/>
  </cellXfs>
  <cellStyles count="2">
    <cellStyle name="Normal" xfId="0" builtinId="0"/>
    <cellStyle name="Normal 2" xfId="1" xr:uid="{D7976B7D-B4AA-40C7-99CB-50FBD4A84F8F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ietuvosbankuasociacija-my.sharepoint.com/personal/a_budrys_lba_lt/Documents/neklasifikuoti/STATISTIKA/2024_statistika/2024_Q1/WEB/BI_Bank&#371;%20rodikliai%20I%20dalis_PAGAL_BANKUS.xlsx" TargetMode="External"/><Relationship Id="rId1" Type="http://schemas.openxmlformats.org/officeDocument/2006/relationships/externalLinkPath" Target="/personal/a_budrys_lba_lt/Documents/neklasifikuoti/STATISTIKA/2024_statistika/2024_Q1/WEB/BI_Bank&#371;%20rodikliai%20I%20dalis_PAGAL_BANK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T"/>
      <sheetName val="ENG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D25D-CDF8-490C-BA08-EB028F26F537}">
  <dimension ref="A1:M24"/>
  <sheetViews>
    <sheetView tabSelected="1" zoomScale="70" zoomScaleNormal="70" workbookViewId="0">
      <selection sqref="A1:K4"/>
    </sheetView>
  </sheetViews>
  <sheetFormatPr defaultRowHeight="14.6" x14ac:dyDescent="0.4"/>
  <cols>
    <col min="1" max="1" width="64.3046875" customWidth="1"/>
    <col min="2" max="2" width="17.4609375" customWidth="1"/>
    <col min="3" max="9" width="16.765625" customWidth="1"/>
    <col min="10" max="11" width="13.23046875" customWidth="1"/>
    <col min="12" max="12" width="15.765625" customWidth="1"/>
    <col min="13" max="13" width="17.3046875" customWidth="1"/>
  </cols>
  <sheetData>
    <row r="1" spans="1:13" x14ac:dyDescent="0.4">
      <c r="A1" s="1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spans="1:13" x14ac:dyDescent="0.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</row>
    <row r="3" spans="1:13" x14ac:dyDescent="0.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</row>
    <row r="4" spans="1:13" x14ac:dyDescent="0.4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3"/>
      <c r="M4" s="3"/>
    </row>
    <row r="5" spans="1:13" ht="111" customHeight="1" x14ac:dyDescent="0.4">
      <c r="A5" s="6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8" t="s">
        <v>5</v>
      </c>
      <c r="G5" s="7" t="s">
        <v>6</v>
      </c>
      <c r="H5" s="7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9" t="s">
        <v>12</v>
      </c>
    </row>
    <row r="6" spans="1:13" x14ac:dyDescent="0.4">
      <c r="A6" s="10" t="s">
        <v>13</v>
      </c>
      <c r="B6" s="33">
        <v>830602</v>
      </c>
      <c r="C6" s="11">
        <v>8034652</v>
      </c>
      <c r="D6" s="11">
        <v>277505</v>
      </c>
      <c r="E6" s="11">
        <v>582798</v>
      </c>
      <c r="F6" s="12">
        <v>1276613</v>
      </c>
      <c r="G6" s="11">
        <v>13392629</v>
      </c>
      <c r="H6" s="13">
        <v>18328893</v>
      </c>
      <c r="I6" s="14">
        <v>4844840</v>
      </c>
      <c r="J6" s="33">
        <v>151188</v>
      </c>
      <c r="K6" s="11">
        <v>14806582</v>
      </c>
      <c r="L6" s="36">
        <v>138158</v>
      </c>
      <c r="M6" s="15">
        <f>SUM(B6:L6)</f>
        <v>62664460</v>
      </c>
    </row>
    <row r="7" spans="1:13" x14ac:dyDescent="0.4">
      <c r="A7" s="16" t="s">
        <v>14</v>
      </c>
      <c r="B7" s="11">
        <v>815954</v>
      </c>
      <c r="C7" s="11">
        <v>5049039</v>
      </c>
      <c r="D7" s="11">
        <v>157470</v>
      </c>
      <c r="E7" s="11">
        <v>365262</v>
      </c>
      <c r="F7" s="12">
        <v>1254050</v>
      </c>
      <c r="G7" s="11">
        <v>10492934</v>
      </c>
      <c r="H7" s="13">
        <v>9034037</v>
      </c>
      <c r="I7" s="14">
        <v>3206175</v>
      </c>
      <c r="J7" s="33">
        <v>39630</v>
      </c>
      <c r="K7" s="11">
        <v>2734655</v>
      </c>
      <c r="L7" s="36">
        <v>93139</v>
      </c>
      <c r="M7" s="15">
        <f t="shared" ref="M7:M24" si="0">SUM(B7:L7)</f>
        <v>33242345</v>
      </c>
    </row>
    <row r="8" spans="1:13" x14ac:dyDescent="0.4">
      <c r="A8" s="17" t="s">
        <v>15</v>
      </c>
      <c r="B8" s="11">
        <v>8559</v>
      </c>
      <c r="C8" s="11">
        <v>65569</v>
      </c>
      <c r="D8" s="11">
        <v>0</v>
      </c>
      <c r="E8" s="11"/>
      <c r="F8" s="12">
        <v>27776</v>
      </c>
      <c r="G8" s="11">
        <v>156599</v>
      </c>
      <c r="H8" s="13">
        <v>47026</v>
      </c>
      <c r="I8" s="14">
        <v>54725</v>
      </c>
      <c r="J8" s="11"/>
      <c r="K8" s="11">
        <v>806301</v>
      </c>
      <c r="L8" s="33">
        <v>0</v>
      </c>
      <c r="M8" s="15">
        <f t="shared" si="0"/>
        <v>1166555</v>
      </c>
    </row>
    <row r="9" spans="1:13" x14ac:dyDescent="0.4">
      <c r="A9" s="18" t="s">
        <v>16</v>
      </c>
      <c r="B9" s="11">
        <v>14675</v>
      </c>
      <c r="C9" s="11">
        <v>87905</v>
      </c>
      <c r="D9" s="11">
        <v>2239</v>
      </c>
      <c r="E9" s="11">
        <v>96</v>
      </c>
      <c r="F9" s="12">
        <v>139347</v>
      </c>
      <c r="G9" s="11">
        <v>44011</v>
      </c>
      <c r="H9" s="13">
        <v>143978</v>
      </c>
      <c r="I9" s="14">
        <v>132184</v>
      </c>
      <c r="J9" s="11"/>
      <c r="K9" s="11">
        <v>3147</v>
      </c>
      <c r="L9" s="33">
        <v>0</v>
      </c>
      <c r="M9" s="15">
        <f t="shared" si="0"/>
        <v>567582</v>
      </c>
    </row>
    <row r="10" spans="1:13" x14ac:dyDescent="0.4">
      <c r="A10" s="18" t="s">
        <v>17</v>
      </c>
      <c r="B10" s="11">
        <v>183899</v>
      </c>
      <c r="C10" s="11">
        <v>614624</v>
      </c>
      <c r="D10" s="11">
        <v>73993</v>
      </c>
      <c r="E10" s="11">
        <v>16728</v>
      </c>
      <c r="F10" s="12">
        <v>549</v>
      </c>
      <c r="G10" s="11">
        <v>3280456</v>
      </c>
      <c r="H10" s="13">
        <v>2722908</v>
      </c>
      <c r="I10" s="14">
        <v>18349</v>
      </c>
      <c r="J10" s="33">
        <v>2405</v>
      </c>
      <c r="K10" s="11">
        <v>1111404</v>
      </c>
      <c r="L10" s="36">
        <v>68133</v>
      </c>
      <c r="M10" s="15">
        <f t="shared" si="0"/>
        <v>8093448</v>
      </c>
    </row>
    <row r="11" spans="1:13" x14ac:dyDescent="0.4">
      <c r="A11" s="17" t="s">
        <v>18</v>
      </c>
      <c r="B11" s="11">
        <v>340111</v>
      </c>
      <c r="C11" s="11">
        <v>1315184</v>
      </c>
      <c r="D11" s="11">
        <v>76269</v>
      </c>
      <c r="E11" s="11">
        <v>202196</v>
      </c>
      <c r="F11" s="12">
        <v>1075435</v>
      </c>
      <c r="G11" s="11">
        <v>3221839</v>
      </c>
      <c r="H11" s="13">
        <v>3279396</v>
      </c>
      <c r="I11" s="14">
        <v>1653697</v>
      </c>
      <c r="J11" s="33">
        <v>37225</v>
      </c>
      <c r="K11" s="11">
        <v>0</v>
      </c>
      <c r="L11" s="36">
        <v>19716</v>
      </c>
      <c r="M11" s="15">
        <f t="shared" si="0"/>
        <v>11221068</v>
      </c>
    </row>
    <row r="12" spans="1:13" x14ac:dyDescent="0.4">
      <c r="A12" s="17" t="s">
        <v>19</v>
      </c>
      <c r="B12" s="11">
        <v>268710</v>
      </c>
      <c r="C12" s="11">
        <v>2965757</v>
      </c>
      <c r="D12" s="11">
        <v>4969</v>
      </c>
      <c r="E12" s="11">
        <v>146242</v>
      </c>
      <c r="F12" s="12">
        <v>10943</v>
      </c>
      <c r="G12" s="11">
        <v>3790029</v>
      </c>
      <c r="H12" s="13">
        <v>5563637</v>
      </c>
      <c r="I12" s="14">
        <v>1347220</v>
      </c>
      <c r="J12" s="11"/>
      <c r="K12" s="11">
        <v>813803</v>
      </c>
      <c r="L12" s="36">
        <v>5290</v>
      </c>
      <c r="M12" s="15">
        <f t="shared" si="0"/>
        <v>14916600</v>
      </c>
    </row>
    <row r="13" spans="1:13" x14ac:dyDescent="0.4">
      <c r="A13" s="17" t="s">
        <v>20</v>
      </c>
      <c r="B13" s="11">
        <v>0</v>
      </c>
      <c r="C13" s="11">
        <v>1860</v>
      </c>
      <c r="D13" s="11">
        <v>0</v>
      </c>
      <c r="E13" s="11">
        <v>23366</v>
      </c>
      <c r="F13" s="12">
        <v>575787</v>
      </c>
      <c r="G13" s="11">
        <v>803339</v>
      </c>
      <c r="H13" s="13">
        <v>717953</v>
      </c>
      <c r="I13" s="14">
        <v>313542</v>
      </c>
      <c r="J13" s="11"/>
      <c r="K13" s="11">
        <v>0</v>
      </c>
      <c r="L13" s="33">
        <v>0</v>
      </c>
      <c r="M13" s="15">
        <f t="shared" si="0"/>
        <v>2435847</v>
      </c>
    </row>
    <row r="14" spans="1:13" x14ac:dyDescent="0.4">
      <c r="A14" s="19" t="s">
        <v>21</v>
      </c>
      <c r="B14" s="11">
        <v>772528</v>
      </c>
      <c r="C14" s="11">
        <v>7966963</v>
      </c>
      <c r="D14" s="11">
        <v>248580</v>
      </c>
      <c r="E14" s="11">
        <v>521449</v>
      </c>
      <c r="F14" s="20">
        <v>1263778</v>
      </c>
      <c r="G14" s="11">
        <v>12198261</v>
      </c>
      <c r="H14" s="13">
        <v>16928288</v>
      </c>
      <c r="I14" s="14">
        <v>4288013</v>
      </c>
      <c r="J14" s="35">
        <v>138579</v>
      </c>
      <c r="K14" s="11">
        <v>14181398</v>
      </c>
      <c r="L14" s="36">
        <v>131259</v>
      </c>
      <c r="M14" s="15">
        <f t="shared" si="0"/>
        <v>58639096</v>
      </c>
    </row>
    <row r="15" spans="1:13" x14ac:dyDescent="0.4">
      <c r="A15" s="19" t="s">
        <v>22</v>
      </c>
      <c r="B15" s="11">
        <v>762016</v>
      </c>
      <c r="C15" s="11">
        <v>7224330</v>
      </c>
      <c r="D15" s="11">
        <v>213451</v>
      </c>
      <c r="E15" s="11">
        <v>493982</v>
      </c>
      <c r="F15" s="12">
        <v>293177</v>
      </c>
      <c r="G15" s="11">
        <v>11920357</v>
      </c>
      <c r="H15" s="13">
        <v>16631288</v>
      </c>
      <c r="I15" s="14">
        <v>3883322</v>
      </c>
      <c r="J15" s="34">
        <v>136983</v>
      </c>
      <c r="K15" s="11">
        <v>13214454</v>
      </c>
      <c r="L15" s="36">
        <v>127485</v>
      </c>
      <c r="M15" s="15">
        <f t="shared" si="0"/>
        <v>54900845</v>
      </c>
    </row>
    <row r="16" spans="1:13" x14ac:dyDescent="0.4">
      <c r="A16" s="17" t="s">
        <v>23</v>
      </c>
      <c r="B16" s="11">
        <v>1950</v>
      </c>
      <c r="C16" s="11">
        <v>0</v>
      </c>
      <c r="D16" s="11">
        <v>0</v>
      </c>
      <c r="E16" s="11"/>
      <c r="F16" s="12">
        <v>0</v>
      </c>
      <c r="G16" s="11">
        <v>8</v>
      </c>
      <c r="H16" s="13">
        <v>0</v>
      </c>
      <c r="I16" s="14">
        <v>501376</v>
      </c>
      <c r="J16" s="11"/>
      <c r="K16" s="11">
        <v>0</v>
      </c>
      <c r="L16" s="33">
        <v>0</v>
      </c>
      <c r="M16" s="15">
        <f t="shared" si="0"/>
        <v>503334</v>
      </c>
    </row>
    <row r="17" spans="1:13" x14ac:dyDescent="0.4">
      <c r="A17" s="17" t="s">
        <v>24</v>
      </c>
      <c r="B17" s="11">
        <v>4464</v>
      </c>
      <c r="C17" s="11">
        <v>128232</v>
      </c>
      <c r="D17" s="11">
        <v>153560</v>
      </c>
      <c r="E17" s="11">
        <v>0</v>
      </c>
      <c r="F17" s="12">
        <v>144</v>
      </c>
      <c r="G17" s="11">
        <v>778003</v>
      </c>
      <c r="H17" s="13">
        <v>1321272</v>
      </c>
      <c r="I17" s="14">
        <v>48967</v>
      </c>
      <c r="J17" s="34">
        <v>9402</v>
      </c>
      <c r="K17" s="11">
        <v>3196</v>
      </c>
      <c r="L17" s="36">
        <v>78477</v>
      </c>
      <c r="M17" s="15">
        <f t="shared" si="0"/>
        <v>2525717</v>
      </c>
    </row>
    <row r="18" spans="1:13" x14ac:dyDescent="0.4">
      <c r="A18" s="21" t="s">
        <v>25</v>
      </c>
      <c r="B18" s="11">
        <v>4464</v>
      </c>
      <c r="C18" s="11">
        <v>0</v>
      </c>
      <c r="D18" s="11">
        <v>0</v>
      </c>
      <c r="E18" s="11">
        <v>1076</v>
      </c>
      <c r="F18" s="12">
        <v>0</v>
      </c>
      <c r="G18" s="11">
        <v>728728</v>
      </c>
      <c r="H18" s="22"/>
      <c r="I18" s="14"/>
      <c r="J18" s="33"/>
      <c r="K18" s="11">
        <v>0</v>
      </c>
      <c r="L18" s="33">
        <v>0</v>
      </c>
      <c r="M18" s="15">
        <f t="shared" si="0"/>
        <v>734268</v>
      </c>
    </row>
    <row r="19" spans="1:13" x14ac:dyDescent="0.4">
      <c r="A19" s="23" t="s">
        <v>26</v>
      </c>
      <c r="B19" s="11">
        <v>46585</v>
      </c>
      <c r="C19" s="11">
        <v>1719763</v>
      </c>
      <c r="D19" s="11">
        <v>0</v>
      </c>
      <c r="E19" s="11">
        <v>3603</v>
      </c>
      <c r="F19" s="12">
        <v>78962</v>
      </c>
      <c r="G19" s="11">
        <v>768174</v>
      </c>
      <c r="H19" s="13">
        <v>1667007</v>
      </c>
      <c r="I19" s="14">
        <v>338236</v>
      </c>
      <c r="J19" s="33"/>
      <c r="K19" s="11">
        <v>0</v>
      </c>
      <c r="L19" s="33">
        <v>0</v>
      </c>
      <c r="M19" s="15">
        <f t="shared" si="0"/>
        <v>4622330</v>
      </c>
    </row>
    <row r="20" spans="1:13" x14ac:dyDescent="0.4">
      <c r="A20" s="17" t="s">
        <v>27</v>
      </c>
      <c r="B20" s="11">
        <v>74614</v>
      </c>
      <c r="C20" s="11">
        <v>142598</v>
      </c>
      <c r="D20" s="11">
        <v>59854</v>
      </c>
      <c r="E20" s="11">
        <v>1396</v>
      </c>
      <c r="F20" s="12">
        <v>1156</v>
      </c>
      <c r="G20" s="11">
        <v>303184</v>
      </c>
      <c r="H20" s="13">
        <v>642943</v>
      </c>
      <c r="I20" s="14">
        <v>201495</v>
      </c>
      <c r="J20" s="34">
        <v>64901</v>
      </c>
      <c r="K20" s="11">
        <v>428937</v>
      </c>
      <c r="L20" s="36">
        <v>48452</v>
      </c>
      <c r="M20" s="15">
        <f t="shared" si="0"/>
        <v>1969530</v>
      </c>
    </row>
    <row r="21" spans="1:13" x14ac:dyDescent="0.4">
      <c r="A21" s="24" t="s">
        <v>28</v>
      </c>
      <c r="B21" s="11">
        <v>335698</v>
      </c>
      <c r="C21" s="11">
        <v>2262430</v>
      </c>
      <c r="D21" s="11">
        <v>37</v>
      </c>
      <c r="E21" s="11">
        <v>138494</v>
      </c>
      <c r="F21" s="12">
        <v>212915</v>
      </c>
      <c r="G21" s="11">
        <v>3404828</v>
      </c>
      <c r="H21" s="13">
        <v>2921743</v>
      </c>
      <c r="I21" s="14">
        <v>721043</v>
      </c>
      <c r="J21" s="34">
        <v>15833</v>
      </c>
      <c r="K21" s="11">
        <v>2252151</v>
      </c>
      <c r="L21" s="33">
        <v>535</v>
      </c>
      <c r="M21" s="15">
        <f t="shared" si="0"/>
        <v>12265707</v>
      </c>
    </row>
    <row r="22" spans="1:13" x14ac:dyDescent="0.4">
      <c r="A22" s="17" t="s">
        <v>29</v>
      </c>
      <c r="B22" s="11">
        <v>298705</v>
      </c>
      <c r="C22" s="11">
        <v>2971307</v>
      </c>
      <c r="D22" s="11">
        <v>0</v>
      </c>
      <c r="E22" s="11">
        <v>350489</v>
      </c>
      <c r="F22" s="12">
        <v>0</v>
      </c>
      <c r="G22" s="11">
        <v>6666160</v>
      </c>
      <c r="H22" s="13">
        <v>10078323</v>
      </c>
      <c r="I22" s="14">
        <v>2072205</v>
      </c>
      <c r="J22" s="34">
        <v>46847</v>
      </c>
      <c r="K22" s="11">
        <v>10530171</v>
      </c>
      <c r="L22" s="33">
        <v>21</v>
      </c>
      <c r="M22" s="15">
        <f t="shared" si="0"/>
        <v>33014228</v>
      </c>
    </row>
    <row r="23" spans="1:13" x14ac:dyDescent="0.4">
      <c r="A23" s="17" t="s">
        <v>30</v>
      </c>
      <c r="B23" s="11">
        <v>59032</v>
      </c>
      <c r="C23" s="11"/>
      <c r="D23" s="11">
        <v>4258</v>
      </c>
      <c r="E23" s="11">
        <v>2752</v>
      </c>
      <c r="F23" s="12">
        <v>0</v>
      </c>
      <c r="G23" s="11">
        <v>0</v>
      </c>
      <c r="H23" s="13">
        <v>13609</v>
      </c>
      <c r="I23" s="14">
        <v>53042</v>
      </c>
      <c r="J23" s="33">
        <v>0</v>
      </c>
      <c r="K23" s="11">
        <v>61</v>
      </c>
      <c r="L23" s="36">
        <v>1651</v>
      </c>
      <c r="M23" s="15">
        <f t="shared" si="0"/>
        <v>134405</v>
      </c>
    </row>
    <row r="24" spans="1:13" x14ac:dyDescent="0.4">
      <c r="A24" s="17" t="s">
        <v>31</v>
      </c>
      <c r="B24" s="25"/>
      <c r="C24" s="25"/>
      <c r="D24" s="11">
        <v>109590</v>
      </c>
      <c r="E24" s="11">
        <v>280158</v>
      </c>
      <c r="F24" s="12">
        <v>0</v>
      </c>
      <c r="G24" s="11">
        <v>5232532</v>
      </c>
      <c r="H24" s="13">
        <v>7028019.25</v>
      </c>
      <c r="I24" s="14">
        <v>2624728</v>
      </c>
      <c r="J24" s="33">
        <v>54502</v>
      </c>
      <c r="K24" s="11">
        <v>2518303</v>
      </c>
      <c r="L24" s="36">
        <v>27180</v>
      </c>
      <c r="M24" s="15">
        <f t="shared" si="0"/>
        <v>17875012.25</v>
      </c>
    </row>
  </sheetData>
  <mergeCells count="1">
    <mergeCell ref="A1:K4"/>
  </mergeCells>
  <conditionalFormatting sqref="J14">
    <cfRule type="colorScale" priority="1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B117-0E8A-4F28-B0B8-D1CE925EC99C}">
  <dimension ref="A2:M25"/>
  <sheetViews>
    <sheetView zoomScale="70" zoomScaleNormal="70" workbookViewId="0">
      <selection activeCell="J16" sqref="J16"/>
    </sheetView>
  </sheetViews>
  <sheetFormatPr defaultRowHeight="14.6" x14ac:dyDescent="0.4"/>
  <cols>
    <col min="1" max="1" width="68.69140625" customWidth="1"/>
    <col min="2" max="2" width="17.4609375" customWidth="1"/>
    <col min="3" max="9" width="16.765625" customWidth="1"/>
    <col min="10" max="11" width="13.23046875" customWidth="1"/>
    <col min="12" max="12" width="15.765625" customWidth="1"/>
    <col min="13" max="13" width="17.4609375" customWidth="1"/>
  </cols>
  <sheetData>
    <row r="2" spans="1:13" x14ac:dyDescent="0.4">
      <c r="A2" s="1" t="s">
        <v>50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3" x14ac:dyDescent="0.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/>
    </row>
    <row r="4" spans="1:13" x14ac:dyDescent="0.4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3" x14ac:dyDescent="0.4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3"/>
    </row>
    <row r="6" spans="1:13" ht="129.9" x14ac:dyDescent="0.4">
      <c r="A6" s="6" t="s">
        <v>32</v>
      </c>
      <c r="B6" s="7" t="s">
        <v>1</v>
      </c>
      <c r="C6" s="7" t="s">
        <v>2</v>
      </c>
      <c r="D6" s="7" t="s">
        <v>3</v>
      </c>
      <c r="E6" s="7" t="s">
        <v>4</v>
      </c>
      <c r="F6" s="8" t="s">
        <v>5</v>
      </c>
      <c r="G6" s="7" t="s">
        <v>6</v>
      </c>
      <c r="H6" s="7" t="s">
        <v>7</v>
      </c>
      <c r="I6" s="8" t="s">
        <v>8</v>
      </c>
      <c r="J6" s="8" t="s">
        <v>9</v>
      </c>
      <c r="K6" s="8" t="s">
        <v>10</v>
      </c>
      <c r="L6" s="8" t="s">
        <v>11</v>
      </c>
      <c r="M6" s="26" t="s">
        <v>33</v>
      </c>
    </row>
    <row r="7" spans="1:13" x14ac:dyDescent="0.4">
      <c r="A7" s="10" t="s">
        <v>34</v>
      </c>
      <c r="B7" s="33">
        <v>830602</v>
      </c>
      <c r="C7" s="11">
        <v>8034652</v>
      </c>
      <c r="D7" s="11">
        <v>277505</v>
      </c>
      <c r="E7" s="11">
        <v>582798</v>
      </c>
      <c r="F7" s="12">
        <v>1276613</v>
      </c>
      <c r="G7" s="11">
        <v>13392629</v>
      </c>
      <c r="H7" s="13">
        <v>18328893</v>
      </c>
      <c r="I7" s="14">
        <v>4844840</v>
      </c>
      <c r="J7" s="33">
        <v>151188</v>
      </c>
      <c r="K7" s="11">
        <v>14806582</v>
      </c>
      <c r="L7" s="36">
        <v>138158</v>
      </c>
      <c r="M7" s="15">
        <f>SUM(B7:L7)</f>
        <v>62664460</v>
      </c>
    </row>
    <row r="8" spans="1:13" x14ac:dyDescent="0.4">
      <c r="A8" s="27" t="s">
        <v>35</v>
      </c>
      <c r="B8" s="11">
        <v>815954</v>
      </c>
      <c r="C8" s="11">
        <v>5049039</v>
      </c>
      <c r="D8" s="11">
        <v>157470</v>
      </c>
      <c r="E8" s="11">
        <v>365262</v>
      </c>
      <c r="F8" s="12">
        <v>1254050</v>
      </c>
      <c r="G8" s="11">
        <v>10492934</v>
      </c>
      <c r="H8" s="13">
        <v>9034037</v>
      </c>
      <c r="I8" s="14">
        <v>3206175</v>
      </c>
      <c r="J8" s="33">
        <v>39630</v>
      </c>
      <c r="K8" s="11">
        <v>2734655</v>
      </c>
      <c r="L8" s="36">
        <v>93139</v>
      </c>
      <c r="M8" s="15">
        <f t="shared" ref="M8:M25" si="0">SUM(B8:L8)</f>
        <v>33242345</v>
      </c>
    </row>
    <row r="9" spans="1:13" x14ac:dyDescent="0.4">
      <c r="A9" s="28" t="s">
        <v>36</v>
      </c>
      <c r="B9" s="11">
        <v>8559</v>
      </c>
      <c r="C9" s="11">
        <v>65569</v>
      </c>
      <c r="D9" s="11">
        <v>0</v>
      </c>
      <c r="E9" s="11"/>
      <c r="F9" s="12">
        <v>27776</v>
      </c>
      <c r="G9" s="11">
        <v>156599</v>
      </c>
      <c r="H9" s="13">
        <v>47026</v>
      </c>
      <c r="I9" s="14">
        <v>54725</v>
      </c>
      <c r="J9" s="11"/>
      <c r="K9" s="11">
        <v>806301</v>
      </c>
      <c r="L9" s="33">
        <v>0</v>
      </c>
      <c r="M9" s="15">
        <f t="shared" si="0"/>
        <v>1166555</v>
      </c>
    </row>
    <row r="10" spans="1:13" x14ac:dyDescent="0.4">
      <c r="A10" s="29" t="s">
        <v>37</v>
      </c>
      <c r="B10" s="11">
        <v>14675</v>
      </c>
      <c r="C10" s="11">
        <v>87905</v>
      </c>
      <c r="D10" s="11">
        <v>2239</v>
      </c>
      <c r="E10" s="11">
        <v>96</v>
      </c>
      <c r="F10" s="12">
        <v>139347</v>
      </c>
      <c r="G10" s="11">
        <v>44011</v>
      </c>
      <c r="H10" s="13">
        <v>143978</v>
      </c>
      <c r="I10" s="14">
        <v>132184</v>
      </c>
      <c r="J10" s="11"/>
      <c r="K10" s="11">
        <v>3147</v>
      </c>
      <c r="L10" s="33">
        <v>0</v>
      </c>
      <c r="M10" s="15">
        <f t="shared" si="0"/>
        <v>567582</v>
      </c>
    </row>
    <row r="11" spans="1:13" x14ac:dyDescent="0.4">
      <c r="A11" s="29" t="s">
        <v>38</v>
      </c>
      <c r="B11" s="11">
        <v>183899</v>
      </c>
      <c r="C11" s="11">
        <v>614624</v>
      </c>
      <c r="D11" s="11">
        <v>73993</v>
      </c>
      <c r="E11" s="11">
        <v>16728</v>
      </c>
      <c r="F11" s="12">
        <v>549</v>
      </c>
      <c r="G11" s="11">
        <v>3280456</v>
      </c>
      <c r="H11" s="13">
        <v>2722908</v>
      </c>
      <c r="I11" s="14">
        <v>18349</v>
      </c>
      <c r="J11" s="33">
        <v>2405</v>
      </c>
      <c r="K11" s="11">
        <v>1111404</v>
      </c>
      <c r="L11" s="36">
        <v>68133</v>
      </c>
      <c r="M11" s="15">
        <f t="shared" si="0"/>
        <v>8093448</v>
      </c>
    </row>
    <row r="12" spans="1:13" x14ac:dyDescent="0.4">
      <c r="A12" s="28" t="s">
        <v>39</v>
      </c>
      <c r="B12" s="11">
        <v>340111</v>
      </c>
      <c r="C12" s="11">
        <v>1315184</v>
      </c>
      <c r="D12" s="11">
        <v>76269</v>
      </c>
      <c r="E12" s="11">
        <v>202196</v>
      </c>
      <c r="F12" s="12">
        <v>1075435</v>
      </c>
      <c r="G12" s="11">
        <v>3221839</v>
      </c>
      <c r="H12" s="13">
        <v>3279396</v>
      </c>
      <c r="I12" s="14">
        <v>1653697</v>
      </c>
      <c r="J12" s="33">
        <v>37225</v>
      </c>
      <c r="K12" s="11">
        <v>0</v>
      </c>
      <c r="L12" s="36">
        <v>19716</v>
      </c>
      <c r="M12" s="15">
        <f t="shared" si="0"/>
        <v>11221068</v>
      </c>
    </row>
    <row r="13" spans="1:13" x14ac:dyDescent="0.4">
      <c r="A13" s="28" t="s">
        <v>40</v>
      </c>
      <c r="B13" s="11">
        <v>268710</v>
      </c>
      <c r="C13" s="11">
        <v>2965757</v>
      </c>
      <c r="D13" s="11">
        <v>4969</v>
      </c>
      <c r="E13" s="11">
        <v>146242</v>
      </c>
      <c r="F13" s="12">
        <v>10943</v>
      </c>
      <c r="G13" s="11">
        <v>3790029</v>
      </c>
      <c r="H13" s="13">
        <v>5563637</v>
      </c>
      <c r="I13" s="14">
        <v>1347220</v>
      </c>
      <c r="J13" s="11"/>
      <c r="K13" s="11">
        <v>813803</v>
      </c>
      <c r="L13" s="36">
        <v>5290</v>
      </c>
      <c r="M13" s="15">
        <f t="shared" si="0"/>
        <v>14916600</v>
      </c>
    </row>
    <row r="14" spans="1:13" x14ac:dyDescent="0.4">
      <c r="A14" s="28" t="s">
        <v>41</v>
      </c>
      <c r="B14" s="11">
        <v>0</v>
      </c>
      <c r="C14" s="11">
        <v>1860</v>
      </c>
      <c r="D14" s="11">
        <v>0</v>
      </c>
      <c r="E14" s="11">
        <v>23366</v>
      </c>
      <c r="F14" s="12">
        <v>575787</v>
      </c>
      <c r="G14" s="11">
        <v>803339</v>
      </c>
      <c r="H14" s="13">
        <v>717953</v>
      </c>
      <c r="I14" s="14">
        <v>313542</v>
      </c>
      <c r="J14" s="11"/>
      <c r="K14" s="11">
        <v>0</v>
      </c>
      <c r="L14" s="33">
        <v>0</v>
      </c>
      <c r="M14" s="15">
        <f t="shared" si="0"/>
        <v>2435847</v>
      </c>
    </row>
    <row r="15" spans="1:13" x14ac:dyDescent="0.4">
      <c r="A15" s="19" t="s">
        <v>42</v>
      </c>
      <c r="B15" s="11">
        <v>772528</v>
      </c>
      <c r="C15" s="11">
        <v>7966963</v>
      </c>
      <c r="D15" s="11">
        <v>248580</v>
      </c>
      <c r="E15" s="11">
        <v>521449</v>
      </c>
      <c r="F15" s="20">
        <v>1263778</v>
      </c>
      <c r="G15" s="11">
        <v>12198261</v>
      </c>
      <c r="H15" s="13">
        <v>16928288</v>
      </c>
      <c r="I15" s="14">
        <v>4288013</v>
      </c>
      <c r="J15" s="35">
        <v>138579</v>
      </c>
      <c r="K15" s="11">
        <v>14181398</v>
      </c>
      <c r="L15" s="36">
        <v>131259</v>
      </c>
      <c r="M15" s="15">
        <f t="shared" si="0"/>
        <v>58639096</v>
      </c>
    </row>
    <row r="16" spans="1:13" x14ac:dyDescent="0.4">
      <c r="A16" s="30" t="s">
        <v>43</v>
      </c>
      <c r="B16" s="11">
        <v>762016</v>
      </c>
      <c r="C16" s="11">
        <v>7224330</v>
      </c>
      <c r="D16" s="11">
        <v>213451</v>
      </c>
      <c r="E16" s="11">
        <v>493982</v>
      </c>
      <c r="F16" s="12">
        <v>293177</v>
      </c>
      <c r="G16" s="11">
        <v>11920357</v>
      </c>
      <c r="H16" s="13">
        <v>16631288</v>
      </c>
      <c r="I16" s="14">
        <v>3883322</v>
      </c>
      <c r="J16" s="34">
        <v>136983</v>
      </c>
      <c r="K16" s="11">
        <v>13214454</v>
      </c>
      <c r="L16" s="36">
        <v>127485</v>
      </c>
      <c r="M16" s="15">
        <f t="shared" si="0"/>
        <v>54900845</v>
      </c>
    </row>
    <row r="17" spans="1:13" x14ac:dyDescent="0.4">
      <c r="A17" s="28" t="s">
        <v>44</v>
      </c>
      <c r="B17" s="11">
        <v>1950</v>
      </c>
      <c r="C17" s="11">
        <v>0</v>
      </c>
      <c r="D17" s="11">
        <v>0</v>
      </c>
      <c r="E17" s="11"/>
      <c r="F17" s="12">
        <v>0</v>
      </c>
      <c r="G17" s="11">
        <v>8</v>
      </c>
      <c r="H17" s="13">
        <v>0</v>
      </c>
      <c r="I17" s="14">
        <v>501376</v>
      </c>
      <c r="J17" s="11"/>
      <c r="K17" s="11">
        <v>0</v>
      </c>
      <c r="L17" s="33">
        <v>0</v>
      </c>
      <c r="M17" s="15">
        <f t="shared" si="0"/>
        <v>503334</v>
      </c>
    </row>
    <row r="18" spans="1:13" x14ac:dyDescent="0.4">
      <c r="A18" s="28" t="s">
        <v>38</v>
      </c>
      <c r="B18" s="11">
        <v>4464</v>
      </c>
      <c r="C18" s="11">
        <v>128232</v>
      </c>
      <c r="D18" s="11">
        <v>153560</v>
      </c>
      <c r="E18" s="11">
        <v>0</v>
      </c>
      <c r="F18" s="12">
        <v>144</v>
      </c>
      <c r="G18" s="11">
        <v>778003</v>
      </c>
      <c r="H18" s="13">
        <v>1321272</v>
      </c>
      <c r="I18" s="14">
        <v>48967</v>
      </c>
      <c r="J18" s="34">
        <v>9402</v>
      </c>
      <c r="K18" s="11">
        <v>3196</v>
      </c>
      <c r="L18" s="36">
        <v>78477</v>
      </c>
      <c r="M18" s="15">
        <f t="shared" si="0"/>
        <v>2525717</v>
      </c>
    </row>
    <row r="19" spans="1:13" x14ac:dyDescent="0.4">
      <c r="A19" s="31" t="s">
        <v>45</v>
      </c>
      <c r="B19" s="11">
        <v>4464</v>
      </c>
      <c r="C19" s="11">
        <v>0</v>
      </c>
      <c r="D19" s="11">
        <v>0</v>
      </c>
      <c r="E19" s="11">
        <v>1076</v>
      </c>
      <c r="F19" s="12">
        <v>0</v>
      </c>
      <c r="G19" s="11">
        <v>728728</v>
      </c>
      <c r="H19" s="22"/>
      <c r="I19" s="14"/>
      <c r="J19" s="33"/>
      <c r="K19" s="11">
        <v>0</v>
      </c>
      <c r="L19" s="33">
        <v>0</v>
      </c>
      <c r="M19" s="15">
        <f t="shared" si="0"/>
        <v>734268</v>
      </c>
    </row>
    <row r="20" spans="1:13" x14ac:dyDescent="0.4">
      <c r="A20" s="32" t="s">
        <v>36</v>
      </c>
      <c r="B20" s="11">
        <v>46585</v>
      </c>
      <c r="C20" s="11">
        <v>1719763</v>
      </c>
      <c r="D20" s="11">
        <v>0</v>
      </c>
      <c r="E20" s="11">
        <v>3603</v>
      </c>
      <c r="F20" s="12">
        <v>78962</v>
      </c>
      <c r="G20" s="11">
        <v>768174</v>
      </c>
      <c r="H20" s="13">
        <v>1667007</v>
      </c>
      <c r="I20" s="14">
        <v>338236</v>
      </c>
      <c r="J20" s="33"/>
      <c r="K20" s="11">
        <v>0</v>
      </c>
      <c r="L20" s="33">
        <v>0</v>
      </c>
      <c r="M20" s="15">
        <f t="shared" si="0"/>
        <v>4622330</v>
      </c>
    </row>
    <row r="21" spans="1:13" x14ac:dyDescent="0.4">
      <c r="A21" s="28" t="s">
        <v>37</v>
      </c>
      <c r="B21" s="11">
        <v>74614</v>
      </c>
      <c r="C21" s="11">
        <v>142598</v>
      </c>
      <c r="D21" s="11">
        <v>59854</v>
      </c>
      <c r="E21" s="11">
        <v>1396</v>
      </c>
      <c r="F21" s="12">
        <v>1156</v>
      </c>
      <c r="G21" s="11">
        <v>303184</v>
      </c>
      <c r="H21" s="13">
        <v>642943</v>
      </c>
      <c r="I21" s="14">
        <v>201495</v>
      </c>
      <c r="J21" s="34">
        <v>64901</v>
      </c>
      <c r="K21" s="11">
        <v>428937</v>
      </c>
      <c r="L21" s="36">
        <v>48452</v>
      </c>
      <c r="M21" s="15">
        <f t="shared" si="0"/>
        <v>1969530</v>
      </c>
    </row>
    <row r="22" spans="1:13" x14ac:dyDescent="0.4">
      <c r="A22" s="28" t="s">
        <v>46</v>
      </c>
      <c r="B22" s="11">
        <v>335698</v>
      </c>
      <c r="C22" s="11">
        <v>2262430</v>
      </c>
      <c r="D22" s="11">
        <v>37</v>
      </c>
      <c r="E22" s="11">
        <v>138494</v>
      </c>
      <c r="F22" s="12">
        <v>212915</v>
      </c>
      <c r="G22" s="11">
        <v>3404828</v>
      </c>
      <c r="H22" s="13">
        <v>2921743</v>
      </c>
      <c r="I22" s="14">
        <v>721043</v>
      </c>
      <c r="J22" s="34">
        <v>15833</v>
      </c>
      <c r="K22" s="11">
        <v>2252151</v>
      </c>
      <c r="L22" s="33">
        <v>535</v>
      </c>
      <c r="M22" s="15">
        <f t="shared" si="0"/>
        <v>12265707</v>
      </c>
    </row>
    <row r="23" spans="1:13" x14ac:dyDescent="0.4">
      <c r="A23" s="28" t="s">
        <v>40</v>
      </c>
      <c r="B23" s="11">
        <v>298705</v>
      </c>
      <c r="C23" s="11">
        <v>2971307</v>
      </c>
      <c r="D23" s="11">
        <v>0</v>
      </c>
      <c r="E23" s="11">
        <v>350489</v>
      </c>
      <c r="F23" s="12">
        <v>0</v>
      </c>
      <c r="G23" s="11">
        <v>6666160</v>
      </c>
      <c r="H23" s="13">
        <v>10078323</v>
      </c>
      <c r="I23" s="14">
        <v>2072205</v>
      </c>
      <c r="J23" s="34">
        <v>46847</v>
      </c>
      <c r="K23" s="11">
        <v>10530171</v>
      </c>
      <c r="L23" s="33">
        <v>21</v>
      </c>
      <c r="M23" s="15">
        <f t="shared" si="0"/>
        <v>33014228</v>
      </c>
    </row>
    <row r="24" spans="1:13" x14ac:dyDescent="0.4">
      <c r="A24" s="28" t="s">
        <v>47</v>
      </c>
      <c r="B24" s="11">
        <v>59032</v>
      </c>
      <c r="C24" s="11"/>
      <c r="D24" s="11">
        <v>4258</v>
      </c>
      <c r="E24" s="11">
        <v>2752</v>
      </c>
      <c r="F24" s="12">
        <v>0</v>
      </c>
      <c r="G24" s="11">
        <v>0</v>
      </c>
      <c r="H24" s="13">
        <v>13609</v>
      </c>
      <c r="I24" s="14">
        <v>53042</v>
      </c>
      <c r="J24" s="33">
        <v>0</v>
      </c>
      <c r="K24" s="11">
        <v>61</v>
      </c>
      <c r="L24" s="36">
        <v>1651</v>
      </c>
      <c r="M24" s="15">
        <f t="shared" si="0"/>
        <v>134405</v>
      </c>
    </row>
    <row r="25" spans="1:13" x14ac:dyDescent="0.4">
      <c r="A25" s="28" t="s">
        <v>48</v>
      </c>
      <c r="B25" s="25"/>
      <c r="C25" s="25"/>
      <c r="D25" s="11">
        <v>109590</v>
      </c>
      <c r="E25" s="11">
        <v>280158</v>
      </c>
      <c r="F25" s="12">
        <v>0</v>
      </c>
      <c r="G25" s="11">
        <v>5232532</v>
      </c>
      <c r="H25" s="13">
        <v>7028019.25</v>
      </c>
      <c r="I25" s="14">
        <v>2624728</v>
      </c>
      <c r="J25" s="33">
        <v>54502</v>
      </c>
      <c r="K25" s="11">
        <v>2518303</v>
      </c>
      <c r="L25" s="36">
        <v>27180</v>
      </c>
      <c r="M25" s="15">
        <f t="shared" si="0"/>
        <v>17875012.25</v>
      </c>
    </row>
  </sheetData>
  <mergeCells count="1">
    <mergeCell ref="A2:K5"/>
  </mergeCells>
  <conditionalFormatting sqref="J15">
    <cfRule type="colorScale" priority="1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LT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2024-08-26T11:38:07Z</dcterms:created>
  <dcterms:modified xsi:type="dcterms:W3CDTF">2024-08-26T12:15:41Z</dcterms:modified>
</cp:coreProperties>
</file>