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https://lietuvosbankuasociacija-my.sharepoint.com/personal/a_budrys_lba_lt/Documents/neklasifikuoti/STATISTIKA/2017 Statistika/2017 IV ketvirtis/WEB'ui/"/>
    </mc:Choice>
  </mc:AlternateContent>
  <xr:revisionPtr revIDLastSave="90" documentId="6_{ABA17328-4F5E-42DE-986B-FE6C2EA223B0}" xr6:coauthVersionLast="45" xr6:coauthVersionMax="45" xr10:uidLastSave="{4613ABD6-FC6A-4A90-BAA7-70EBE3DD1E23}"/>
  <bookViews>
    <workbookView xWindow="-110" yWindow="-110" windowWidth="19420" windowHeight="10420" activeTab="1" xr2:uid="{00000000-000D-0000-FFFF-FFFF00000000}"/>
  </bookViews>
  <sheets>
    <sheet name="LT" sheetId="1" r:id="rId1"/>
    <sheet name="E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2" l="1"/>
  <c r="K7" i="2"/>
  <c r="K8" i="2"/>
  <c r="K9" i="2"/>
  <c r="K10" i="2"/>
  <c r="K11" i="2"/>
  <c r="K12" i="2"/>
  <c r="K13" i="2"/>
  <c r="K14" i="2"/>
  <c r="K15" i="2"/>
  <c r="K16" i="2"/>
  <c r="K17" i="2"/>
  <c r="K18" i="2"/>
  <c r="K19" i="2"/>
  <c r="K20" i="2"/>
  <c r="K6" i="2"/>
  <c r="K7" i="1"/>
  <c r="K8" i="1"/>
  <c r="K9" i="1"/>
  <c r="K10" i="1"/>
  <c r="K11" i="1"/>
  <c r="K12" i="1"/>
  <c r="K13" i="1"/>
  <c r="K14" i="1"/>
  <c r="K15" i="1"/>
  <c r="K16" i="1"/>
  <c r="K17" i="1"/>
  <c r="K18" i="1"/>
  <c r="K19" i="1"/>
  <c r="K20" i="1"/>
  <c r="K21" i="1"/>
  <c r="F6" i="2" l="1"/>
  <c r="F6" i="1"/>
  <c r="K6" i="1" s="1"/>
</calcChain>
</file>

<file path=xl/sharedStrings.xml><?xml version="1.0" encoding="utf-8"?>
<sst xmlns="http://schemas.openxmlformats.org/spreadsheetml/2006/main" count="61" uniqueCount="58">
  <si>
    <t>Pavadinimas</t>
  </si>
  <si>
    <t>Paskolos ir išankstiniai mokėjimai</t>
  </si>
  <si>
    <t>Suteiktos finansinės garantijos</t>
  </si>
  <si>
    <t>Indėliai</t>
  </si>
  <si>
    <t>Tame tarpe valdžios sektoriaus institucijų paskolos ir išankstiniai mokėjimai</t>
  </si>
  <si>
    <t>Tame tarpe kitų finansų bendrovių paskolos ir išankstiniai mokėjimai</t>
  </si>
  <si>
    <t>Tame tarpe namų ūkių paskolos ir išankstiniai mokėjimai</t>
  </si>
  <si>
    <t>Tame tarpe finansinė nuoma</t>
  </si>
  <si>
    <t xml:space="preserve">Tame tarpe ne finansų bendrovių paskolos ir išankstiniai mokėjimai </t>
  </si>
  <si>
    <t>Pagal riziką įvertintos pozicijos (angl. - RWA)</t>
  </si>
  <si>
    <t>- iš jų Įsiskolinimai patronuojančiam bankui ar kitai patronuojančiai kredito bei finansų institucijai</t>
  </si>
  <si>
    <t>AB Šiaulių bankas, finansinės grupės duomenys</t>
  </si>
  <si>
    <t>Lietuvos centrinė kredito unija</t>
  </si>
  <si>
    <t>Danske Bank A/S bankinės veiklos Lietuvoje duomenys**</t>
  </si>
  <si>
    <t>AB "Citadele" bankas, finansinės grupės duomenys</t>
  </si>
  <si>
    <t>SEB bankas, finansinės grupės duomenys</t>
  </si>
  <si>
    <t>Tame tarpe centrinių bankų indėliai</t>
  </si>
  <si>
    <t>Tame tarpe kredito įstaigų indėliai</t>
  </si>
  <si>
    <t>Tame tarpe valdžios sektoriaus institucijų indėliai</t>
  </si>
  <si>
    <t>Tame tarpe kitų finansų bendrovių indėliai</t>
  </si>
  <si>
    <t xml:space="preserve">Tame tarpe ne finansų bendrovių indėliai </t>
  </si>
  <si>
    <t xml:space="preserve">Tame tarpe namų ūkių indėliai </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</si>
  <si>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</si>
  <si>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</si>
  <si>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</si>
  <si>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</si>
  <si>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</si>
  <si>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</si>
  <si>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</si>
  <si>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</si>
  <si>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</si>
  <si>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</si>
  <si>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</si>
  <si>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</si>
  <si>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</si>
  <si>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 Danske bank grupės skaičiai pateikti pagal valdymo apskaitą.</t>
  </si>
  <si>
    <t>** Danske bank Group portfolios are based on management accounts</t>
  </si>
  <si>
    <t>UAB Medicinos bankas, finansinės grupės duomenys</t>
  </si>
  <si>
    <t>Swedbank, AB, finansinė grupės duomenys</t>
  </si>
  <si>
    <t>OP Corporate Bank plc Lietuvos filialas finansinės grupės duomenys</t>
  </si>
  <si>
    <t>***"OP Corporate Bank plc" Lietuvos filialas įtraukia "OP Corporate Bank plc" Lietuvos filialo duomenis, t.y. "OP Corporate Bank plc" priklausančios lizingo bendrovės UAB “OP Finance” duomenys ataskaitoje nerodomi.</t>
  </si>
  <si>
    <t>*** “OP Corporate Bank plc" Lietuvos filialas involves "OP Corporate Bank plc" Lietuvos filialas data. Data of the leasing company UAB “OP Finance” owned by “OP Corporate Bank plc” is not shown in the report.</t>
  </si>
  <si>
    <t>Bankų rodikliai I dalis, 2017m. IV ketv., tūkst.EUR</t>
  </si>
  <si>
    <t>Luminor Bank AB</t>
  </si>
  <si>
    <t>Pastaba: dėl metodologinių skirtumų, duomenys su 2014 ir ankstesniais laikotarpiais nėra palyginami.</t>
  </si>
  <si>
    <t>VISO</t>
  </si>
  <si>
    <t>Main Indicators of Banks I part, 2017 4Q, thousands EUR</t>
  </si>
  <si>
    <t>AS „Citadele banka“ Lithuanian branch</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</si>
  <si>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</si>
  <si>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</si>
  <si>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</si>
  <si>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</si>
  <si>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</si>
  <si>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</si>
  <si>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</si>
  <si>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TOTAL</t>
  </si>
  <si>
    <t>Danske Bank A/S data on banking activities in Lithuania**</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</si>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</sst>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0_ ;[Red]\-#,##0\ "/>
    <numFmt numFmtId="166" formatCode="#,##0\ ;\(#,##0\);&quot;- &quot;"/>
    <numFmt numFmtId="167" formatCode="_-* #,##0.00\ [$€-1]_-;\-* #,##0.00\ [$€-1]_-;_-* &quot;-&quot;??\ [$€-1]_-"/>
    <numFmt numFmtId="168" formatCode="#,##0_ ;\-#,##0\ "/>
    <numFmt numFmtId="169" formatCode="#,##0;[Red]#,##0"/>
  </numFmts>
  <fonts count="18" x14ac:knownFonts="1">
    <font>
      <sz val="11"/>
      <color theme="1"/>
      <name val="Calibri"/>
      <family val="2"/>
      <charset val="186"/>
      <scheme val="minor"/>
    </font>
    <font>
      <sz val="10"/>
      <name val="Arial"/>
      <family val="2"/>
      <charset val="186"/>
    </font>
    <font>
      <b/>
      <sz val="12"/>
      <name val="Calibri"/>
      <family val="2"/>
      <charset val="186"/>
      <scheme val="minor"/>
    </font>
    <font>
      <sz val="11"/>
      <color theme="1"/>
      <name val="Calibri"/>
      <family val="2"/>
      <charset val="186"/>
      <scheme val="minor"/>
    </font>
    <font>
      <sz val="10"/>
      <name val="Arial"/>
      <family val="2"/>
    </font>
    <font>
      <sz val="10"/>
      <name val="Helv"/>
    </font>
    <font>
      <sz val="10"/>
      <color indexed="8"/>
      <name val="MS Sans Serif"/>
      <family val="2"/>
    </font>
    <font>
      <sz val="9"/>
      <name val="Arial"/>
      <family val="2"/>
    </font>
    <font>
      <b/>
      <sz val="12"/>
      <color theme="1"/>
      <name val="Calibri"/>
      <family val="2"/>
      <charset val="186"/>
      <scheme val="minor"/>
    </font>
    <font>
      <sz val="12"/>
      <color theme="1"/>
      <name val="Calibri"/>
      <family val="2"/>
      <charset val="186"/>
      <scheme val="minor"/>
    </font>
    <font>
      <sz val="8"/>
      <color indexed="9"/>
      <name val="Arial"/>
      <family val="2"/>
    </font>
    <font>
      <b/>
      <sz val="11"/>
      <color theme="1"/>
      <name val="Calibri"/>
      <family val="2"/>
      <scheme val="minor"/>
    </font>
    <font>
      <b/>
      <sz val="12"/>
      <name val="Calibri"/>
      <family val="2"/>
      <scheme val="minor"/>
    </font>
    <font>
      <b/>
      <sz val="12"/>
      <color theme="1"/>
      <name val="Calibri"/>
      <family val="2"/>
      <scheme val="minor"/>
    </font>
    <font>
      <b/>
      <sz val="16"/>
      <name val="Calibri"/>
      <family val="2"/>
      <scheme val="minor"/>
    </font>
    <font>
      <sz val="12"/>
      <name val="Calibri"/>
      <family val="2"/>
      <scheme val="minor"/>
    </font>
    <font>
      <sz val="12"/>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57"/>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0">
    <xf numFmtId="0" fontId="0" fillId="0" borderId="0"/>
    <xf numFmtId="0" fontId="1" fillId="0" borderId="0"/>
    <xf numFmtId="167" fontId="4" fillId="0" borderId="0" applyFont="0" applyFill="0" applyBorder="0" applyAlignment="0" applyProtection="0"/>
    <xf numFmtId="167" fontId="4" fillId="0" borderId="0" applyFont="0" applyFill="0" applyBorder="0" applyAlignment="0" applyProtection="0"/>
    <xf numFmtId="0" fontId="6" fillId="0" borderId="0"/>
    <xf numFmtId="0" fontId="1" fillId="0" borderId="0"/>
    <xf numFmtId="0" fontId="4" fillId="0" borderId="0"/>
    <xf numFmtId="0" fontId="4" fillId="0" borderId="0"/>
    <xf numFmtId="0" fontId="4" fillId="0" borderId="0"/>
    <xf numFmtId="166" fontId="7" fillId="0" borderId="0" applyNumberFormat="0" applyAlignment="0"/>
    <xf numFmtId="166" fontId="7" fillId="0" borderId="0" applyNumberFormat="0" applyAlignment="0"/>
    <xf numFmtId="0" fontId="5" fillId="0" borderId="0"/>
    <xf numFmtId="0" fontId="4" fillId="0" borderId="0"/>
    <xf numFmtId="43" fontId="4" fillId="0" borderId="0" applyFont="0" applyFill="0" applyBorder="0" applyAlignment="0" applyProtection="0"/>
    <xf numFmtId="0" fontId="3" fillId="0" borderId="0"/>
    <xf numFmtId="0" fontId="10" fillId="3" borderId="1">
      <alignment horizontal="center" vertical="center" wrapText="1"/>
    </xf>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cellStyleXfs>
  <cellXfs count="63">
    <xf numFmtId="0" fontId="0" fillId="0" borderId="0" xfId="0"/>
    <xf numFmtId="0" fontId="0" fillId="0" borderId="0" xfId="0" applyAlignment="1"/>
    <xf numFmtId="0" fontId="0" fillId="0" borderId="0" xfId="0" applyAlignment="1">
      <alignment wrapText="1"/>
    </xf>
    <xf numFmtId="0" fontId="8" fillId="0" borderId="0" xfId="0" applyFont="1"/>
    <xf numFmtId="0" fontId="9" fillId="0" borderId="0" xfId="0" applyFont="1"/>
    <xf numFmtId="168" fontId="11" fillId="0" borderId="1" xfId="17" applyNumberFormat="1" applyFont="1" applyBorder="1" applyAlignment="1">
      <alignment horizontal="right"/>
    </xf>
    <xf numFmtId="168" fontId="12" fillId="0" borderId="1" xfId="17" applyNumberFormat="1" applyFont="1" applyFill="1" applyBorder="1" applyAlignment="1">
      <alignment horizontal="right"/>
    </xf>
    <xf numFmtId="3" fontId="13" fillId="0" borderId="1" xfId="1" applyNumberFormat="1" applyFont="1" applyFill="1" applyBorder="1" applyAlignment="1"/>
    <xf numFmtId="3" fontId="12" fillId="0" borderId="1" xfId="1" applyNumberFormat="1" applyFont="1" applyFill="1" applyBorder="1" applyAlignment="1">
      <alignment horizontal="right"/>
    </xf>
    <xf numFmtId="0" fontId="12" fillId="0" borderId="1" xfId="1" applyFont="1" applyFill="1" applyBorder="1" applyAlignment="1">
      <alignment horizontal="center" vertical="center"/>
    </xf>
    <xf numFmtId="3" fontId="12" fillId="0" borderId="1" xfId="0" applyNumberFormat="1" applyFont="1" applyFill="1" applyBorder="1" applyAlignment="1">
      <alignment horizontal="center" textRotation="90" wrapText="1"/>
    </xf>
    <xf numFmtId="3" fontId="12" fillId="2" borderId="1" xfId="0" applyNumberFormat="1" applyFont="1" applyFill="1" applyBorder="1" applyAlignment="1">
      <alignment horizontal="center" textRotation="90" wrapText="1"/>
    </xf>
    <xf numFmtId="49" fontId="12" fillId="0" borderId="1" xfId="1" applyNumberFormat="1" applyFont="1" applyFill="1" applyBorder="1" applyAlignment="1">
      <alignment wrapText="1"/>
    </xf>
    <xf numFmtId="3" fontId="12" fillId="0" borderId="1" xfId="5" applyNumberFormat="1" applyFont="1" applyFill="1" applyBorder="1" applyAlignment="1"/>
    <xf numFmtId="169" fontId="12" fillId="4" borderId="1" xfId="1" applyNumberFormat="1" applyFont="1" applyFill="1" applyBorder="1" applyAlignment="1">
      <alignment horizontal="right" wrapText="1"/>
    </xf>
    <xf numFmtId="165" fontId="12" fillId="2" borderId="1" xfId="1" applyNumberFormat="1" applyFont="1" applyFill="1" applyBorder="1" applyAlignment="1">
      <alignment horizontal="right" wrapText="1"/>
    </xf>
    <xf numFmtId="0" fontId="15" fillId="0" borderId="1" xfId="1" applyFont="1" applyFill="1" applyBorder="1"/>
    <xf numFmtId="3" fontId="15" fillId="0" borderId="1" xfId="1" applyNumberFormat="1" applyFont="1" applyFill="1" applyBorder="1" applyAlignment="1">
      <alignment horizontal="right" wrapText="1"/>
    </xf>
    <xf numFmtId="3" fontId="15" fillId="0" borderId="1" xfId="5" applyNumberFormat="1" applyFont="1" applyFill="1" applyBorder="1" applyAlignment="1">
      <alignment wrapText="1"/>
    </xf>
    <xf numFmtId="169" fontId="15" fillId="4" borderId="1" xfId="1" applyNumberFormat="1" applyFont="1" applyFill="1" applyBorder="1" applyAlignment="1">
      <alignment horizontal="right"/>
    </xf>
    <xf numFmtId="3" fontId="16" fillId="0" borderId="1" xfId="1" applyNumberFormat="1" applyFont="1" applyFill="1" applyBorder="1" applyAlignment="1">
      <alignment wrapText="1"/>
    </xf>
    <xf numFmtId="168" fontId="17" fillId="0" borderId="1" xfId="17" applyNumberFormat="1" applyFont="1" applyBorder="1" applyAlignment="1">
      <alignment horizontal="right"/>
    </xf>
    <xf numFmtId="165" fontId="15" fillId="2" borderId="1" xfId="1" applyNumberFormat="1" applyFont="1" applyFill="1" applyBorder="1" applyAlignment="1">
      <alignment horizontal="right"/>
    </xf>
    <xf numFmtId="3" fontId="15" fillId="0" borderId="1" xfId="1" applyNumberFormat="1" applyFont="1" applyFill="1" applyBorder="1" applyAlignment="1">
      <alignment horizontal="right"/>
    </xf>
    <xf numFmtId="0" fontId="15" fillId="0" borderId="1" xfId="1" applyFont="1" applyFill="1" applyBorder="1" applyAlignment="1">
      <alignment horizontal="left"/>
    </xf>
    <xf numFmtId="0" fontId="12" fillId="0" borderId="1" xfId="1" applyFont="1" applyFill="1" applyBorder="1"/>
    <xf numFmtId="169" fontId="12" fillId="4" borderId="1" xfId="1" applyNumberFormat="1" applyFont="1" applyFill="1" applyBorder="1" applyAlignment="1">
      <alignment horizontal="right"/>
    </xf>
    <xf numFmtId="165" fontId="12" fillId="2" borderId="1" xfId="1" applyNumberFormat="1" applyFont="1" applyFill="1" applyBorder="1" applyAlignment="1">
      <alignment horizontal="right"/>
    </xf>
    <xf numFmtId="3" fontId="15" fillId="0" borderId="1" xfId="5" applyNumberFormat="1" applyFont="1" applyFill="1" applyBorder="1" applyAlignment="1"/>
    <xf numFmtId="3" fontId="16" fillId="2" borderId="1" xfId="1" applyNumberFormat="1" applyFont="1" applyFill="1" applyBorder="1" applyAlignment="1"/>
    <xf numFmtId="3" fontId="15" fillId="2" borderId="1" xfId="1" applyNumberFormat="1" applyFont="1" applyFill="1" applyBorder="1" applyAlignment="1">
      <alignment horizontal="right"/>
    </xf>
    <xf numFmtId="168" fontId="15" fillId="0" borderId="1" xfId="17" applyNumberFormat="1" applyFont="1" applyFill="1" applyBorder="1" applyAlignment="1">
      <alignment horizontal="right"/>
    </xf>
    <xf numFmtId="3" fontId="16" fillId="0" borderId="1" xfId="1" applyNumberFormat="1" applyFont="1" applyFill="1" applyBorder="1" applyAlignment="1"/>
    <xf numFmtId="0" fontId="15" fillId="0" borderId="1" xfId="1" applyFont="1" applyFill="1" applyBorder="1" applyAlignment="1">
      <alignment horizontal="left" shrinkToFit="1"/>
    </xf>
    <xf numFmtId="169" fontId="15" fillId="4" borderId="1" xfId="1" applyNumberFormat="1" applyFont="1" applyFill="1" applyBorder="1" applyAlignment="1">
      <alignment horizontal="right" shrinkToFit="1"/>
    </xf>
    <xf numFmtId="165" fontId="15" fillId="2" borderId="1" xfId="1" applyNumberFormat="1" applyFont="1" applyFill="1" applyBorder="1" applyAlignment="1">
      <alignment horizontal="right" shrinkToFit="1"/>
    </xf>
    <xf numFmtId="0" fontId="15" fillId="0" borderId="1" xfId="1" applyFont="1" applyFill="1" applyBorder="1" applyAlignment="1">
      <alignment horizontal="left" wrapText="1"/>
    </xf>
    <xf numFmtId="169" fontId="15" fillId="4" borderId="1" xfId="1" applyNumberFormat="1" applyFont="1" applyFill="1" applyBorder="1" applyAlignment="1">
      <alignment horizontal="right" wrapText="1"/>
    </xf>
    <xf numFmtId="165" fontId="15" fillId="2" borderId="1" xfId="1" applyNumberFormat="1" applyFont="1" applyFill="1" applyBorder="1" applyAlignment="1">
      <alignment horizontal="right" wrapText="1"/>
    </xf>
    <xf numFmtId="3" fontId="15" fillId="0" borderId="1" xfId="5" applyNumberFormat="1" applyFont="1" applyFill="1" applyBorder="1" applyAlignment="1">
      <alignment horizontal="right"/>
    </xf>
    <xf numFmtId="3" fontId="15" fillId="0" borderId="1" xfId="0" applyNumberFormat="1" applyFont="1" applyBorder="1"/>
    <xf numFmtId="3" fontId="12" fillId="0" borderId="0" xfId="1" applyNumberFormat="1" applyFont="1" applyFill="1" applyBorder="1" applyAlignment="1">
      <alignment horizontal="left" wrapText="1"/>
    </xf>
    <xf numFmtId="0" fontId="17" fillId="0" borderId="0" xfId="18" applyFont="1"/>
    <xf numFmtId="165" fontId="17" fillId="2" borderId="0" xfId="0" applyNumberFormat="1" applyFont="1" applyFill="1"/>
    <xf numFmtId="0" fontId="17" fillId="0" borderId="0" xfId="0" applyFont="1"/>
    <xf numFmtId="0" fontId="15" fillId="0" borderId="0" xfId="0" applyFont="1" applyFill="1" applyAlignment="1">
      <alignment vertical="center"/>
    </xf>
    <xf numFmtId="0" fontId="15" fillId="0" borderId="0" xfId="0" applyFont="1" applyFill="1" applyAlignment="1">
      <alignment vertical="center" wrapText="1"/>
    </xf>
    <xf numFmtId="0" fontId="11" fillId="0" borderId="0" xfId="0" applyFont="1"/>
    <xf numFmtId="3" fontId="12" fillId="2" borderId="1" xfId="0" applyNumberFormat="1" applyFont="1" applyFill="1" applyBorder="1" applyAlignment="1">
      <alignment horizontal="right" wrapText="1"/>
    </xf>
    <xf numFmtId="3" fontId="8" fillId="0" borderId="1" xfId="0" applyNumberFormat="1" applyFont="1" applyBorder="1"/>
    <xf numFmtId="49" fontId="15" fillId="0" borderId="1" xfId="1" applyNumberFormat="1" applyFont="1" applyFill="1" applyBorder="1" applyAlignment="1">
      <alignment horizontal="left" shrinkToFit="1"/>
    </xf>
    <xf numFmtId="168" fontId="13" fillId="0" borderId="1" xfId="17" applyNumberFormat="1" applyFont="1" applyBorder="1" applyAlignment="1">
      <alignment horizontal="right"/>
    </xf>
    <xf numFmtId="168" fontId="16" fillId="0" borderId="1" xfId="17" applyNumberFormat="1" applyFont="1" applyBorder="1" applyAlignment="1">
      <alignment horizontal="right"/>
    </xf>
    <xf numFmtId="165" fontId="16" fillId="0" borderId="0" xfId="0" applyNumberFormat="1" applyFont="1"/>
    <xf numFmtId="0" fontId="16" fillId="0" borderId="0" xfId="0" applyFont="1"/>
    <xf numFmtId="3" fontId="12" fillId="0" borderId="1" xfId="0" applyNumberFormat="1" applyFont="1" applyBorder="1" applyAlignment="1">
      <alignment horizontal="center" textRotation="90" wrapText="1"/>
    </xf>
    <xf numFmtId="3" fontId="2" fillId="2" borderId="1" xfId="0" applyNumberFormat="1" applyFont="1" applyFill="1" applyBorder="1" applyAlignment="1">
      <alignment horizontal="right"/>
    </xf>
    <xf numFmtId="3" fontId="13" fillId="0" borderId="1" xfId="0" applyNumberFormat="1" applyFont="1" applyBorder="1"/>
    <xf numFmtId="3" fontId="14" fillId="0" borderId="1" xfId="1" applyNumberFormat="1" applyFont="1" applyFill="1" applyBorder="1" applyAlignment="1">
      <alignment horizontal="center" vertical="center" wrapText="1"/>
    </xf>
    <xf numFmtId="3" fontId="12" fillId="0" borderId="2" xfId="1" applyNumberFormat="1" applyFont="1" applyBorder="1" applyAlignment="1">
      <alignment horizontal="center" vertical="center" wrapText="1"/>
    </xf>
    <xf numFmtId="3" fontId="12" fillId="0" borderId="0" xfId="1" applyNumberFormat="1" applyFont="1" applyAlignment="1">
      <alignment horizontal="center" vertical="center" wrapText="1"/>
    </xf>
    <xf numFmtId="3" fontId="12" fillId="0" borderId="3" xfId="1" applyNumberFormat="1" applyFont="1" applyBorder="1" applyAlignment="1">
      <alignment horizontal="center" vertical="center" wrapText="1"/>
    </xf>
    <xf numFmtId="3" fontId="12" fillId="0" borderId="4" xfId="1" applyNumberFormat="1" applyFont="1" applyBorder="1" applyAlignment="1">
      <alignment horizontal="center" vertical="center" wrapText="1"/>
    </xf>
  </cellXfs>
  <cellStyles count="20">
    <cellStyle name="Comma" xfId="17" builtinId="3"/>
    <cellStyle name="Comma 2" xfId="13" xr:uid="{00000000-0005-0000-0000-000000000000}"/>
    <cellStyle name="Comma 3" xfId="16" xr:uid="{00000000-0005-0000-0000-00003D000000}"/>
    <cellStyle name="Comma 4" xfId="19" xr:uid="{00000000-0005-0000-0000-000040000000}"/>
    <cellStyle name="Euro" xfId="2" xr:uid="{00000000-0005-0000-0000-000001000000}"/>
    <cellStyle name="Euro 2" xfId="3" xr:uid="{00000000-0005-0000-0000-000002000000}"/>
    <cellStyle name="FSC Column title" xfId="15" xr:uid="{00000000-0005-0000-0000-000001000000}"/>
    <cellStyle name="Normaali_Taul1" xfId="4" xr:uid="{00000000-0005-0000-0000-000003000000}"/>
    <cellStyle name="Normal" xfId="0" builtinId="0"/>
    <cellStyle name="Normal 2" xfId="1" xr:uid="{00000000-0005-0000-0000-000005000000}"/>
    <cellStyle name="Normal 2 2" xfId="5" xr:uid="{00000000-0005-0000-0000-000006000000}"/>
    <cellStyle name="Normal 2 3" xfId="12" xr:uid="{00000000-0005-0000-0000-000007000000}"/>
    <cellStyle name="Normal 3" xfId="6" xr:uid="{00000000-0005-0000-0000-000008000000}"/>
    <cellStyle name="Normal 4" xfId="7" xr:uid="{00000000-0005-0000-0000-000009000000}"/>
    <cellStyle name="Normal 5" xfId="14" xr:uid="{00000000-0005-0000-0000-00000A000000}"/>
    <cellStyle name="Normal 6" xfId="18" xr:uid="{5A8D0727-1455-40EA-B5FA-C0664D1C8143}"/>
    <cellStyle name="Normal 9" xfId="8" xr:uid="{00000000-0005-0000-0000-00000B000000}"/>
    <cellStyle name="Sampo" xfId="9" xr:uid="{00000000-0005-0000-0000-00000C000000}"/>
    <cellStyle name="Sampo 2" xfId="10" xr:uid="{00000000-0005-0000-0000-00000D000000}"/>
    <cellStyle name="Style 1" xfId="11"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1"/>
  <sheetViews>
    <sheetView zoomScale="55" zoomScaleNormal="55" workbookViewId="0">
      <selection activeCell="C5" sqref="C5"/>
    </sheetView>
  </sheetViews>
  <sheetFormatPr defaultRowHeight="14.5" x14ac:dyDescent="0.35"/>
  <cols>
    <col min="1" max="1" width="85.81640625" customWidth="1"/>
    <col min="2" max="2" width="17.36328125" customWidth="1"/>
    <col min="3" max="10" width="16.81640625" customWidth="1"/>
    <col min="11" max="11" width="13.453125" customWidth="1"/>
  </cols>
  <sheetData>
    <row r="1" spans="1:18" ht="15" customHeight="1" x14ac:dyDescent="0.35">
      <c r="A1" s="58" t="s">
        <v>42</v>
      </c>
      <c r="B1" s="58"/>
      <c r="C1" s="58"/>
      <c r="D1" s="58"/>
      <c r="E1" s="58"/>
      <c r="F1" s="58"/>
      <c r="G1" s="58"/>
      <c r="H1" s="58"/>
      <c r="I1" s="58"/>
      <c r="J1" s="58"/>
      <c r="K1" s="2"/>
      <c r="L1" s="2"/>
      <c r="M1" s="2"/>
      <c r="N1" s="2"/>
      <c r="O1" s="2"/>
      <c r="P1" s="2"/>
      <c r="Q1" s="2"/>
      <c r="R1" s="2"/>
    </row>
    <row r="2" spans="1:18" x14ac:dyDescent="0.35">
      <c r="A2" s="58"/>
      <c r="B2" s="58"/>
      <c r="C2" s="58"/>
      <c r="D2" s="58"/>
      <c r="E2" s="58"/>
      <c r="F2" s="58"/>
      <c r="G2" s="58"/>
      <c r="H2" s="58"/>
      <c r="I2" s="58"/>
      <c r="J2" s="58"/>
      <c r="K2" s="2"/>
      <c r="L2" s="2"/>
      <c r="M2" s="2"/>
      <c r="N2" s="2"/>
      <c r="O2" s="2"/>
      <c r="P2" s="2"/>
      <c r="Q2" s="2"/>
      <c r="R2" s="2"/>
    </row>
    <row r="3" spans="1:18" x14ac:dyDescent="0.35">
      <c r="A3" s="58"/>
      <c r="B3" s="58"/>
      <c r="C3" s="58"/>
      <c r="D3" s="58"/>
      <c r="E3" s="58"/>
      <c r="F3" s="58"/>
      <c r="G3" s="58"/>
      <c r="H3" s="58"/>
      <c r="I3" s="58"/>
      <c r="J3" s="58"/>
      <c r="K3" s="2"/>
      <c r="L3" s="2"/>
      <c r="M3" s="2"/>
      <c r="N3" s="2"/>
      <c r="O3" s="2"/>
      <c r="P3" s="2"/>
      <c r="Q3" s="2"/>
      <c r="R3" s="2"/>
    </row>
    <row r="4" spans="1:18" x14ac:dyDescent="0.35">
      <c r="A4" s="58"/>
      <c r="B4" s="58"/>
      <c r="C4" s="58"/>
      <c r="D4" s="58"/>
      <c r="E4" s="58"/>
      <c r="F4" s="58"/>
      <c r="G4" s="58"/>
      <c r="H4" s="58"/>
      <c r="I4" s="58"/>
      <c r="J4" s="58"/>
      <c r="K4" s="2"/>
      <c r="L4" s="2"/>
      <c r="M4" s="2"/>
      <c r="N4" s="2"/>
      <c r="O4" s="2"/>
      <c r="P4" s="2"/>
      <c r="Q4" s="2"/>
      <c r="R4" s="2"/>
    </row>
    <row r="5" spans="1:18" s="4" customFormat="1" ht="112.5" customHeight="1" x14ac:dyDescent="0.35">
      <c r="A5" s="9" t="s">
        <v>0</v>
      </c>
      <c r="B5" s="10" t="s">
        <v>14</v>
      </c>
      <c r="C5" s="10" t="s">
        <v>13</v>
      </c>
      <c r="D5" s="10" t="s">
        <v>43</v>
      </c>
      <c r="E5" s="10" t="s">
        <v>12</v>
      </c>
      <c r="F5" s="10" t="s">
        <v>37</v>
      </c>
      <c r="G5" s="11" t="s">
        <v>39</v>
      </c>
      <c r="H5" s="10" t="s">
        <v>15</v>
      </c>
      <c r="I5" s="10" t="s">
        <v>38</v>
      </c>
      <c r="J5" s="11" t="s">
        <v>11</v>
      </c>
      <c r="K5" s="48" t="s">
        <v>45</v>
      </c>
    </row>
    <row r="6" spans="1:18" s="3" customFormat="1" ht="15.5" x14ac:dyDescent="0.35">
      <c r="A6" s="12" t="s">
        <v>1</v>
      </c>
      <c r="B6" s="8">
        <v>254600</v>
      </c>
      <c r="C6" s="13">
        <v>715464.0299165328</v>
      </c>
      <c r="D6" s="14">
        <v>5085457</v>
      </c>
      <c r="E6" s="7">
        <v>21067</v>
      </c>
      <c r="F6" s="8">
        <f>F7+F8+F9+F10</f>
        <v>163582</v>
      </c>
      <c r="G6" s="8">
        <v>590896</v>
      </c>
      <c r="H6" s="5">
        <v>5739074</v>
      </c>
      <c r="I6" s="15">
        <v>4720362</v>
      </c>
      <c r="J6" s="8">
        <v>1209852</v>
      </c>
      <c r="K6" s="49">
        <f>SUM(B6:J6)</f>
        <v>18500354.029916532</v>
      </c>
    </row>
    <row r="7" spans="1:18" s="4" customFormat="1" ht="15.75" customHeight="1" x14ac:dyDescent="0.35">
      <c r="A7" s="16" t="s">
        <v>4</v>
      </c>
      <c r="B7" s="17">
        <v>2230</v>
      </c>
      <c r="C7" s="18">
        <v>57082.94289999998</v>
      </c>
      <c r="D7" s="19">
        <v>200490</v>
      </c>
      <c r="E7" s="20">
        <v>0</v>
      </c>
      <c r="F7" s="17">
        <v>3471</v>
      </c>
      <c r="G7" s="17">
        <v>58290</v>
      </c>
      <c r="H7" s="21">
        <v>51593</v>
      </c>
      <c r="I7" s="22">
        <v>7742</v>
      </c>
      <c r="J7" s="23">
        <v>104473</v>
      </c>
      <c r="K7" s="49">
        <f t="shared" ref="K7:K21" si="0">SUM(B7:J7)</f>
        <v>485371.94289999997</v>
      </c>
    </row>
    <row r="8" spans="1:18" s="4" customFormat="1" ht="15.5" x14ac:dyDescent="0.35">
      <c r="A8" s="24" t="s">
        <v>5</v>
      </c>
      <c r="B8" s="17">
        <v>1211</v>
      </c>
      <c r="C8" s="18">
        <v>630.80135999999993</v>
      </c>
      <c r="D8" s="19">
        <v>16093</v>
      </c>
      <c r="E8" s="20">
        <v>0</v>
      </c>
      <c r="F8" s="17">
        <v>1401</v>
      </c>
      <c r="G8" s="17">
        <v>2</v>
      </c>
      <c r="H8" s="21">
        <v>1385</v>
      </c>
      <c r="I8" s="22">
        <v>56161</v>
      </c>
      <c r="J8" s="23">
        <v>20863</v>
      </c>
      <c r="K8" s="49">
        <f t="shared" si="0"/>
        <v>97746.801359999998</v>
      </c>
    </row>
    <row r="9" spans="1:18" s="4" customFormat="1" ht="15.5" x14ac:dyDescent="0.35">
      <c r="A9" s="16" t="s">
        <v>8</v>
      </c>
      <c r="B9" s="17">
        <v>140154</v>
      </c>
      <c r="C9" s="18">
        <v>503669.22754653246</v>
      </c>
      <c r="D9" s="19">
        <v>2205107</v>
      </c>
      <c r="E9" s="20">
        <v>4017</v>
      </c>
      <c r="F9" s="17">
        <v>104408</v>
      </c>
      <c r="G9" s="17">
        <v>532604</v>
      </c>
      <c r="H9" s="21">
        <v>3180884</v>
      </c>
      <c r="I9" s="22">
        <v>1722012</v>
      </c>
      <c r="J9" s="23">
        <v>792639</v>
      </c>
      <c r="K9" s="49">
        <f t="shared" si="0"/>
        <v>9185494.2275465317</v>
      </c>
    </row>
    <row r="10" spans="1:18" s="4" customFormat="1" ht="15.5" x14ac:dyDescent="0.35">
      <c r="A10" s="16" t="s">
        <v>6</v>
      </c>
      <c r="B10" s="17">
        <v>111005</v>
      </c>
      <c r="C10" s="18">
        <v>154081.05811000036</v>
      </c>
      <c r="D10" s="19">
        <v>2663767</v>
      </c>
      <c r="E10" s="20">
        <v>3541</v>
      </c>
      <c r="F10" s="17">
        <v>54302</v>
      </c>
      <c r="G10" s="17">
        <v>0</v>
      </c>
      <c r="H10" s="21">
        <v>2505212</v>
      </c>
      <c r="I10" s="22">
        <v>2934447</v>
      </c>
      <c r="J10" s="23">
        <v>291877</v>
      </c>
      <c r="K10" s="49">
        <f t="shared" si="0"/>
        <v>8718232.0581100006</v>
      </c>
    </row>
    <row r="11" spans="1:18" s="4" customFormat="1" ht="15.75" customHeight="1" x14ac:dyDescent="0.35">
      <c r="A11" s="16" t="s">
        <v>7</v>
      </c>
      <c r="B11" s="17">
        <v>0</v>
      </c>
      <c r="C11" s="18">
        <v>186399.65279000218</v>
      </c>
      <c r="D11" s="19">
        <v>639778</v>
      </c>
      <c r="E11" s="20">
        <v>0</v>
      </c>
      <c r="F11" s="17">
        <v>11839</v>
      </c>
      <c r="G11" s="17">
        <v>0</v>
      </c>
      <c r="H11" s="21">
        <v>602190</v>
      </c>
      <c r="I11" s="22">
        <v>374085</v>
      </c>
      <c r="J11" s="23">
        <v>88795</v>
      </c>
      <c r="K11" s="49">
        <f t="shared" si="0"/>
        <v>1903086.6527900021</v>
      </c>
    </row>
    <row r="12" spans="1:18" s="3" customFormat="1" ht="15.5" x14ac:dyDescent="0.35">
      <c r="A12" s="25" t="s">
        <v>3</v>
      </c>
      <c r="B12" s="8">
        <v>474281</v>
      </c>
      <c r="C12" s="13">
        <v>970484.14453000005</v>
      </c>
      <c r="D12" s="26">
        <v>6087130</v>
      </c>
      <c r="E12" s="7">
        <v>119062</v>
      </c>
      <c r="F12" s="8">
        <v>246931</v>
      </c>
      <c r="G12" s="8">
        <v>897379</v>
      </c>
      <c r="H12" s="6">
        <v>6810163</v>
      </c>
      <c r="I12" s="27">
        <v>6930968</v>
      </c>
      <c r="J12" s="8">
        <v>1674305</v>
      </c>
      <c r="K12" s="49">
        <f t="shared" si="0"/>
        <v>24210703.144529998</v>
      </c>
    </row>
    <row r="13" spans="1:18" s="3" customFormat="1" ht="15.5" x14ac:dyDescent="0.35">
      <c r="A13" s="16" t="s">
        <v>16</v>
      </c>
      <c r="B13" s="23">
        <v>10</v>
      </c>
      <c r="C13" s="28">
        <v>0</v>
      </c>
      <c r="D13" s="19">
        <v>300000</v>
      </c>
      <c r="E13" s="29">
        <v>0</v>
      </c>
      <c r="F13" s="30">
        <v>3000</v>
      </c>
      <c r="G13" s="23">
        <v>0</v>
      </c>
      <c r="H13" s="31">
        <v>13</v>
      </c>
      <c r="I13" s="22">
        <v>0</v>
      </c>
      <c r="J13" s="23">
        <v>0</v>
      </c>
      <c r="K13" s="49">
        <f t="shared" si="0"/>
        <v>303023</v>
      </c>
    </row>
    <row r="14" spans="1:18" s="4" customFormat="1" ht="15.5" x14ac:dyDescent="0.35">
      <c r="A14" s="16" t="s">
        <v>17</v>
      </c>
      <c r="B14" s="23">
        <v>21141</v>
      </c>
      <c r="C14" s="28">
        <v>5062.7816999999995</v>
      </c>
      <c r="D14" s="19">
        <v>1929590</v>
      </c>
      <c r="E14" s="32">
        <v>119062</v>
      </c>
      <c r="F14" s="23">
        <v>622</v>
      </c>
      <c r="G14" s="23">
        <v>481776</v>
      </c>
      <c r="H14" s="31">
        <v>1398625</v>
      </c>
      <c r="I14" s="22">
        <v>3367</v>
      </c>
      <c r="J14" s="23">
        <v>17414</v>
      </c>
      <c r="K14" s="49">
        <f t="shared" si="0"/>
        <v>3976659.7817000002</v>
      </c>
    </row>
    <row r="15" spans="1:18" s="4" customFormat="1" ht="15.5" x14ac:dyDescent="0.35">
      <c r="A15" s="33" t="s">
        <v>10</v>
      </c>
      <c r="B15" s="23">
        <v>0</v>
      </c>
      <c r="C15" s="28">
        <v>2.9999999999999997E-5</v>
      </c>
      <c r="D15" s="34">
        <v>0</v>
      </c>
      <c r="E15" s="32">
        <v>0</v>
      </c>
      <c r="F15" s="23">
        <v>1004</v>
      </c>
      <c r="G15" s="23">
        <v>0</v>
      </c>
      <c r="H15" s="31">
        <v>1246901</v>
      </c>
      <c r="I15" s="35">
        <v>3089</v>
      </c>
      <c r="J15" s="23"/>
      <c r="K15" s="49">
        <f t="shared" si="0"/>
        <v>1250994.00003</v>
      </c>
    </row>
    <row r="16" spans="1:18" s="4" customFormat="1" ht="18.75" customHeight="1" x14ac:dyDescent="0.35">
      <c r="A16" s="36" t="s">
        <v>18</v>
      </c>
      <c r="B16" s="23">
        <v>24286</v>
      </c>
      <c r="C16" s="28">
        <v>25948.11665</v>
      </c>
      <c r="D16" s="37">
        <v>448214</v>
      </c>
      <c r="E16" s="32">
        <v>0</v>
      </c>
      <c r="F16" s="23">
        <v>3292</v>
      </c>
      <c r="G16" s="23">
        <v>257364</v>
      </c>
      <c r="H16" s="31">
        <v>210826</v>
      </c>
      <c r="I16" s="38">
        <v>472970</v>
      </c>
      <c r="J16" s="23">
        <v>123378</v>
      </c>
      <c r="K16" s="49">
        <f t="shared" si="0"/>
        <v>1566278.11665</v>
      </c>
    </row>
    <row r="17" spans="1:20" s="4" customFormat="1" ht="15.5" x14ac:dyDescent="0.35">
      <c r="A17" s="16" t="s">
        <v>19</v>
      </c>
      <c r="B17" s="23">
        <v>668</v>
      </c>
      <c r="C17" s="28">
        <v>34979.224179999997</v>
      </c>
      <c r="D17" s="19">
        <v>42641</v>
      </c>
      <c r="E17" s="32">
        <v>435</v>
      </c>
      <c r="F17" s="23">
        <v>6702</v>
      </c>
      <c r="G17" s="23">
        <v>1707</v>
      </c>
      <c r="H17" s="31">
        <v>178254</v>
      </c>
      <c r="I17" s="22">
        <v>218319</v>
      </c>
      <c r="J17" s="23">
        <v>50120</v>
      </c>
      <c r="K17" s="49">
        <f t="shared" si="0"/>
        <v>533825.22418000002</v>
      </c>
    </row>
    <row r="18" spans="1:20" s="4" customFormat="1" ht="15.5" x14ac:dyDescent="0.35">
      <c r="A18" s="16" t="s">
        <v>20</v>
      </c>
      <c r="B18" s="23">
        <v>181078</v>
      </c>
      <c r="C18" s="28">
        <v>568158.98285000003</v>
      </c>
      <c r="D18" s="19">
        <v>1597428</v>
      </c>
      <c r="E18" s="32">
        <v>1267</v>
      </c>
      <c r="F18" s="23">
        <v>43120</v>
      </c>
      <c r="G18" s="23">
        <v>156444</v>
      </c>
      <c r="H18" s="31">
        <v>1589019</v>
      </c>
      <c r="I18" s="22">
        <v>1405025</v>
      </c>
      <c r="J18" s="23">
        <v>317677</v>
      </c>
      <c r="K18" s="49">
        <f t="shared" si="0"/>
        <v>5859216.9828500003</v>
      </c>
    </row>
    <row r="19" spans="1:20" s="4" customFormat="1" ht="15.5" x14ac:dyDescent="0.35">
      <c r="A19" s="16" t="s">
        <v>21</v>
      </c>
      <c r="B19" s="23">
        <v>247098</v>
      </c>
      <c r="C19" s="28">
        <v>336335.03911999997</v>
      </c>
      <c r="D19" s="19">
        <v>1769257</v>
      </c>
      <c r="E19" s="32">
        <v>0</v>
      </c>
      <c r="F19" s="23">
        <v>190195</v>
      </c>
      <c r="G19" s="23">
        <v>88</v>
      </c>
      <c r="H19" s="31">
        <v>3433426</v>
      </c>
      <c r="I19" s="22">
        <v>4831287</v>
      </c>
      <c r="J19" s="23">
        <v>1165716</v>
      </c>
      <c r="K19" s="49">
        <f t="shared" si="0"/>
        <v>11973402.03912</v>
      </c>
    </row>
    <row r="20" spans="1:20" s="4" customFormat="1" ht="15.5" x14ac:dyDescent="0.35">
      <c r="A20" s="16" t="s">
        <v>2</v>
      </c>
      <c r="B20" s="23">
        <v>4677</v>
      </c>
      <c r="C20" s="39">
        <v>26851</v>
      </c>
      <c r="D20" s="19">
        <v>80537</v>
      </c>
      <c r="E20" s="32">
        <v>0</v>
      </c>
      <c r="F20" s="23">
        <v>763</v>
      </c>
      <c r="G20" s="23">
        <v>0</v>
      </c>
      <c r="H20" s="31">
        <v>47233</v>
      </c>
      <c r="I20" s="22">
        <v>69184</v>
      </c>
      <c r="J20" s="23">
        <v>33808</v>
      </c>
      <c r="K20" s="49">
        <f t="shared" si="0"/>
        <v>263053</v>
      </c>
    </row>
    <row r="21" spans="1:20" s="4" customFormat="1" ht="16.5" customHeight="1" x14ac:dyDescent="0.35">
      <c r="A21" s="16" t="s">
        <v>9</v>
      </c>
      <c r="B21" s="23">
        <v>244566.75</v>
      </c>
      <c r="C21" s="39">
        <v>611727.74416999996</v>
      </c>
      <c r="D21" s="37">
        <v>4165272</v>
      </c>
      <c r="E21" s="32">
        <v>19653</v>
      </c>
      <c r="F21" s="23">
        <v>145991</v>
      </c>
      <c r="G21" s="23"/>
      <c r="H21" s="31">
        <v>3288180</v>
      </c>
      <c r="I21" s="22">
        <v>2587156</v>
      </c>
      <c r="J21" s="40">
        <v>1199114</v>
      </c>
      <c r="K21" s="49">
        <f t="shared" si="0"/>
        <v>12261660.494169999</v>
      </c>
    </row>
    <row r="22" spans="1:20" ht="15.5" x14ac:dyDescent="0.35">
      <c r="A22" s="41"/>
      <c r="B22" s="41"/>
      <c r="C22" s="42"/>
      <c r="D22" s="43"/>
      <c r="E22" s="43"/>
      <c r="F22" s="43"/>
      <c r="G22" s="43"/>
      <c r="H22" s="44"/>
      <c r="I22" s="43"/>
      <c r="J22" s="43"/>
    </row>
    <row r="23" spans="1:20" ht="15.5" x14ac:dyDescent="0.35">
      <c r="A23" s="45" t="s">
        <v>35</v>
      </c>
      <c r="B23" s="45"/>
      <c r="C23" s="46"/>
      <c r="D23" s="46"/>
      <c r="E23" s="46"/>
      <c r="F23" s="46"/>
      <c r="G23" s="46"/>
      <c r="H23" s="46"/>
      <c r="I23" s="46"/>
      <c r="J23" s="46"/>
      <c r="K23" s="1"/>
      <c r="L23" s="1"/>
      <c r="M23" s="1"/>
      <c r="N23" s="1"/>
      <c r="O23" s="1"/>
      <c r="P23" s="1"/>
      <c r="Q23" s="1"/>
      <c r="R23" s="1"/>
      <c r="S23" s="1"/>
      <c r="T23" s="1"/>
    </row>
    <row r="24" spans="1:20" ht="18" customHeight="1" x14ac:dyDescent="0.35">
      <c r="A24" s="44" t="s">
        <v>40</v>
      </c>
      <c r="B24" s="44"/>
      <c r="C24" s="44"/>
      <c r="D24" s="44"/>
      <c r="E24" s="44"/>
      <c r="F24" s="44"/>
      <c r="G24" s="44"/>
      <c r="H24" s="44"/>
      <c r="I24" s="44"/>
      <c r="J24" s="44"/>
    </row>
    <row r="25" spans="1:20" x14ac:dyDescent="0.35">
      <c r="A25" s="44"/>
      <c r="B25" s="44"/>
      <c r="C25" s="44"/>
      <c r="D25" s="44"/>
      <c r="E25" s="44"/>
      <c r="F25" s="44"/>
      <c r="G25" s="44"/>
      <c r="H25" s="44"/>
      <c r="I25" s="44"/>
      <c r="J25" s="44"/>
    </row>
    <row r="26" spans="1:20" ht="15.75" customHeight="1" x14ac:dyDescent="0.35">
      <c r="A26" s="47" t="s">
        <v>44</v>
      </c>
      <c r="B26" s="44"/>
      <c r="C26" s="44"/>
      <c r="D26" s="44"/>
      <c r="E26" s="44"/>
      <c r="F26" s="44"/>
      <c r="G26" s="44"/>
      <c r="H26" s="44"/>
      <c r="I26" s="44"/>
      <c r="J26" s="44"/>
    </row>
    <row r="27" spans="1:20" ht="18" customHeight="1" x14ac:dyDescent="0.35"/>
    <row r="28" spans="1:20" ht="18" customHeight="1" x14ac:dyDescent="0.35"/>
    <row r="29" spans="1:20" ht="18" customHeight="1" x14ac:dyDescent="0.35"/>
    <row r="31" spans="1:20" ht="18" customHeight="1" x14ac:dyDescent="0.35"/>
  </sheetData>
  <mergeCells count="1">
    <mergeCell ref="A1:J4"/>
  </mergeCells>
  <pageMargins left="0.70866141732283472" right="0.70866141732283472" top="0.74803149606299213" bottom="0.74803149606299213" header="0.31496062992125984" footer="0.31496062992125984"/>
  <pageSetup paperSize="9" scale="51"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4"/>
  <sheetViews>
    <sheetView tabSelected="1" topLeftCell="A4" zoomScale="70" zoomScaleNormal="70" workbookViewId="0">
      <selection activeCell="A6" sqref="A6"/>
    </sheetView>
  </sheetViews>
  <sheetFormatPr defaultRowHeight="14.5" x14ac:dyDescent="0.35"/>
  <cols>
    <col min="1" max="1" width="73" customWidth="1"/>
    <col min="2" max="2" width="15.36328125" customWidth="1"/>
    <col min="3" max="3" width="14.1796875" customWidth="1"/>
    <col min="4" max="4" width="12.7265625" customWidth="1"/>
    <col min="5" max="5" width="13.453125" customWidth="1"/>
    <col min="6" max="6" width="15.453125" customWidth="1"/>
    <col min="7" max="7" width="14.36328125" customWidth="1"/>
    <col min="8" max="8" width="17.453125" customWidth="1"/>
    <col min="9" max="9" width="15.36328125" customWidth="1"/>
    <col min="10" max="10" width="14.1796875" customWidth="1"/>
    <col min="11" max="11" width="14.54296875" customWidth="1"/>
  </cols>
  <sheetData>
    <row r="1" spans="1:11" ht="14.5" customHeight="1" x14ac:dyDescent="0.35">
      <c r="A1" s="59" t="s">
        <v>46</v>
      </c>
      <c r="B1" s="60"/>
      <c r="C1" s="60"/>
      <c r="D1" s="60"/>
      <c r="E1" s="60"/>
      <c r="F1" s="60"/>
      <c r="G1" s="60"/>
      <c r="H1" s="60"/>
      <c r="I1" s="60"/>
      <c r="J1" s="60"/>
    </row>
    <row r="2" spans="1:11" ht="14.5" customHeight="1" x14ac:dyDescent="0.35">
      <c r="A2" s="59"/>
      <c r="B2" s="60"/>
      <c r="C2" s="60"/>
      <c r="D2" s="60"/>
      <c r="E2" s="60"/>
      <c r="F2" s="60"/>
      <c r="G2" s="60"/>
      <c r="H2" s="60"/>
      <c r="I2" s="60"/>
      <c r="J2" s="60"/>
    </row>
    <row r="3" spans="1:11" ht="14.5" customHeight="1" x14ac:dyDescent="0.35">
      <c r="A3" s="59"/>
      <c r="B3" s="60"/>
      <c r="C3" s="60"/>
      <c r="D3" s="60"/>
      <c r="E3" s="60"/>
      <c r="F3" s="60"/>
      <c r="G3" s="60"/>
      <c r="H3" s="60"/>
      <c r="I3" s="60"/>
      <c r="J3" s="60"/>
    </row>
    <row r="4" spans="1:11" ht="14.5" customHeight="1" x14ac:dyDescent="0.35">
      <c r="A4" s="61"/>
      <c r="B4" s="62"/>
      <c r="C4" s="62"/>
      <c r="D4" s="62"/>
      <c r="E4" s="62"/>
      <c r="F4" s="62"/>
      <c r="G4" s="62"/>
      <c r="H4" s="62"/>
      <c r="I4" s="62"/>
      <c r="J4" s="62"/>
    </row>
    <row r="5" spans="1:11" ht="122.25" customHeight="1" x14ac:dyDescent="0.35">
      <c r="A5" s="9" t="s">
        <v>57</v>
      </c>
      <c r="B5" s="55" t="s">
        <v>47</v>
      </c>
      <c r="C5" s="55" t="s">
        <v>56</v>
      </c>
      <c r="D5" s="55" t="s">
        <v>48</v>
      </c>
      <c r="E5" s="55" t="s">
        <v>49</v>
      </c>
      <c r="F5" s="55" t="s">
        <v>50</v>
      </c>
      <c r="G5" s="11" t="s">
        <v>51</v>
      </c>
      <c r="H5" s="55" t="s">
        <v>52</v>
      </c>
      <c r="I5" s="55" t="s">
        <v>53</v>
      </c>
      <c r="J5" s="11" t="s">
        <v>54</v>
      </c>
      <c r="K5" s="56" t="s">
        <v>55</v>
      </c>
    </row>
    <row r="6" spans="1:11" ht="18.75" customHeight="1" x14ac:dyDescent="0.35">
      <c r="A6" s="12" t="s">
        <v>22</v>
      </c>
      <c r="B6" s="8">
        <v>254600</v>
      </c>
      <c r="C6" s="13">
        <v>715464.0299165328</v>
      </c>
      <c r="D6" s="14">
        <v>5085457</v>
      </c>
      <c r="E6" s="7">
        <v>21067</v>
      </c>
      <c r="F6" s="8">
        <f>F7+F8+F9+F10</f>
        <v>163582</v>
      </c>
      <c r="G6" s="8">
        <v>590896</v>
      </c>
      <c r="H6" s="51">
        <v>5739074</v>
      </c>
      <c r="I6" s="15">
        <v>4720362</v>
      </c>
      <c r="J6" s="8">
        <v>1209852</v>
      </c>
      <c r="K6" s="57">
        <f>SUM(B6:J6)</f>
        <v>18500354.029916532</v>
      </c>
    </row>
    <row r="7" spans="1:11" ht="15.5" x14ac:dyDescent="0.35">
      <c r="A7" s="16" t="s">
        <v>23</v>
      </c>
      <c r="B7" s="17">
        <v>2230</v>
      </c>
      <c r="C7" s="18">
        <v>57082.94289999998</v>
      </c>
      <c r="D7" s="19">
        <v>200490</v>
      </c>
      <c r="E7" s="20">
        <v>0</v>
      </c>
      <c r="F7" s="17">
        <v>3471</v>
      </c>
      <c r="G7" s="17">
        <v>58290</v>
      </c>
      <c r="H7" s="52">
        <v>51593</v>
      </c>
      <c r="I7" s="22">
        <v>7742</v>
      </c>
      <c r="J7" s="23">
        <v>104473</v>
      </c>
      <c r="K7" s="57">
        <f t="shared" ref="K7:K20" si="0">SUM(B7:J7)</f>
        <v>485371.94289999997</v>
      </c>
    </row>
    <row r="8" spans="1:11" ht="15.5" x14ac:dyDescent="0.35">
      <c r="A8" s="24" t="s">
        <v>24</v>
      </c>
      <c r="B8" s="17">
        <v>1211</v>
      </c>
      <c r="C8" s="18">
        <v>630.80135999999993</v>
      </c>
      <c r="D8" s="19">
        <v>16093</v>
      </c>
      <c r="E8" s="20">
        <v>0</v>
      </c>
      <c r="F8" s="17">
        <v>1401</v>
      </c>
      <c r="G8" s="17">
        <v>2</v>
      </c>
      <c r="H8" s="52">
        <v>1385</v>
      </c>
      <c r="I8" s="22">
        <v>56161</v>
      </c>
      <c r="J8" s="23">
        <v>20863</v>
      </c>
      <c r="K8" s="57">
        <f t="shared" si="0"/>
        <v>97746.801359999998</v>
      </c>
    </row>
    <row r="9" spans="1:11" ht="15.5" x14ac:dyDescent="0.35">
      <c r="A9" s="16" t="s">
        <v>25</v>
      </c>
      <c r="B9" s="17">
        <v>140154</v>
      </c>
      <c r="C9" s="18">
        <v>503669.22754653246</v>
      </c>
      <c r="D9" s="19">
        <v>2205107</v>
      </c>
      <c r="E9" s="20">
        <v>4017</v>
      </c>
      <c r="F9" s="17">
        <v>104408</v>
      </c>
      <c r="G9" s="17">
        <v>532604</v>
      </c>
      <c r="H9" s="52">
        <v>3180884</v>
      </c>
      <c r="I9" s="22">
        <v>1722012</v>
      </c>
      <c r="J9" s="23">
        <v>792639</v>
      </c>
      <c r="K9" s="57">
        <f t="shared" si="0"/>
        <v>9185494.2275465317</v>
      </c>
    </row>
    <row r="10" spans="1:11" ht="15.5" x14ac:dyDescent="0.35">
      <c r="A10" s="16" t="s">
        <v>26</v>
      </c>
      <c r="B10" s="17">
        <v>111005</v>
      </c>
      <c r="C10" s="18">
        <v>154081.05811000036</v>
      </c>
      <c r="D10" s="19">
        <v>2663767</v>
      </c>
      <c r="E10" s="20">
        <v>3541</v>
      </c>
      <c r="F10" s="17">
        <v>54302</v>
      </c>
      <c r="G10" s="17">
        <v>0</v>
      </c>
      <c r="H10" s="52">
        <v>2505212</v>
      </c>
      <c r="I10" s="22">
        <v>2934447</v>
      </c>
      <c r="J10" s="23">
        <v>291877</v>
      </c>
      <c r="K10" s="57">
        <f t="shared" si="0"/>
        <v>8718232.0581100006</v>
      </c>
    </row>
    <row r="11" spans="1:11" ht="15.5" x14ac:dyDescent="0.35">
      <c r="A11" s="16" t="s">
        <v>27</v>
      </c>
      <c r="B11" s="17">
        <v>0</v>
      </c>
      <c r="C11" s="18">
        <v>186399.65279000218</v>
      </c>
      <c r="D11" s="19">
        <v>639778</v>
      </c>
      <c r="E11" s="20">
        <v>0</v>
      </c>
      <c r="F11" s="17">
        <v>11839</v>
      </c>
      <c r="G11" s="17">
        <v>0</v>
      </c>
      <c r="H11" s="52">
        <v>602190</v>
      </c>
      <c r="I11" s="22">
        <v>374085</v>
      </c>
      <c r="J11" s="23">
        <v>88795</v>
      </c>
      <c r="K11" s="57">
        <f t="shared" si="0"/>
        <v>1903086.6527900021</v>
      </c>
    </row>
    <row r="12" spans="1:11" ht="15.5" x14ac:dyDescent="0.35">
      <c r="A12" s="25" t="s">
        <v>28</v>
      </c>
      <c r="B12" s="8">
        <v>474281</v>
      </c>
      <c r="C12" s="13">
        <v>970484.14453000005</v>
      </c>
      <c r="D12" s="26">
        <v>6087130</v>
      </c>
      <c r="E12" s="7">
        <v>119062</v>
      </c>
      <c r="F12" s="8">
        <v>246931</v>
      </c>
      <c r="G12" s="8">
        <v>897379</v>
      </c>
      <c r="H12" s="6">
        <v>6810163</v>
      </c>
      <c r="I12" s="27">
        <v>6930968</v>
      </c>
      <c r="J12" s="8">
        <v>1674305</v>
      </c>
      <c r="K12" s="57">
        <f t="shared" si="0"/>
        <v>24210703.144529998</v>
      </c>
    </row>
    <row r="13" spans="1:11" ht="15.5" x14ac:dyDescent="0.35">
      <c r="A13" s="16" t="s">
        <v>29</v>
      </c>
      <c r="B13" s="23">
        <v>10</v>
      </c>
      <c r="C13" s="28">
        <v>0</v>
      </c>
      <c r="D13" s="19">
        <v>300000</v>
      </c>
      <c r="E13" s="29">
        <v>0</v>
      </c>
      <c r="F13" s="30">
        <v>3000</v>
      </c>
      <c r="G13" s="23">
        <v>0</v>
      </c>
      <c r="H13" s="31">
        <v>13</v>
      </c>
      <c r="I13" s="22">
        <v>0</v>
      </c>
      <c r="J13" s="23">
        <v>0</v>
      </c>
      <c r="K13" s="57">
        <f t="shared" si="0"/>
        <v>303023</v>
      </c>
    </row>
    <row r="14" spans="1:11" ht="15.5" x14ac:dyDescent="0.35">
      <c r="A14" s="16" t="s">
        <v>30</v>
      </c>
      <c r="B14" s="23">
        <v>21141</v>
      </c>
      <c r="C14" s="28">
        <v>5062.7816999999995</v>
      </c>
      <c r="D14" s="19">
        <v>1929590</v>
      </c>
      <c r="E14" s="32">
        <v>119062</v>
      </c>
      <c r="F14" s="23">
        <v>622</v>
      </c>
      <c r="G14" s="23">
        <v>481776</v>
      </c>
      <c r="H14" s="31">
        <v>1398625</v>
      </c>
      <c r="I14" s="22">
        <v>3367</v>
      </c>
      <c r="J14" s="23">
        <v>17414</v>
      </c>
      <c r="K14" s="57">
        <f t="shared" si="0"/>
        <v>3976659.7817000002</v>
      </c>
    </row>
    <row r="15" spans="1:11" ht="15.5" x14ac:dyDescent="0.35">
      <c r="A15" s="50" t="s">
        <v>31</v>
      </c>
      <c r="B15" s="23">
        <v>0</v>
      </c>
      <c r="C15" s="28">
        <v>2.9999999999999997E-5</v>
      </c>
      <c r="D15" s="34">
        <v>0</v>
      </c>
      <c r="E15" s="32">
        <v>0</v>
      </c>
      <c r="F15" s="23">
        <v>1004</v>
      </c>
      <c r="G15" s="23">
        <v>0</v>
      </c>
      <c r="H15" s="31">
        <v>1246901</v>
      </c>
      <c r="I15" s="35">
        <v>3089</v>
      </c>
      <c r="J15" s="23"/>
      <c r="K15" s="57">
        <f t="shared" si="0"/>
        <v>1250994.00003</v>
      </c>
    </row>
    <row r="16" spans="1:11" ht="19.5" customHeight="1" x14ac:dyDescent="0.35">
      <c r="A16" s="36" t="s">
        <v>23</v>
      </c>
      <c r="B16" s="23">
        <v>24286</v>
      </c>
      <c r="C16" s="28">
        <v>25948.11665</v>
      </c>
      <c r="D16" s="37">
        <v>448214</v>
      </c>
      <c r="E16" s="32">
        <v>0</v>
      </c>
      <c r="F16" s="23">
        <v>3292</v>
      </c>
      <c r="G16" s="23">
        <v>257364</v>
      </c>
      <c r="H16" s="31">
        <v>210826</v>
      </c>
      <c r="I16" s="38">
        <v>472970</v>
      </c>
      <c r="J16" s="23">
        <v>123378</v>
      </c>
      <c r="K16" s="57">
        <f t="shared" si="0"/>
        <v>1566278.11665</v>
      </c>
    </row>
    <row r="17" spans="1:11" ht="15.5" x14ac:dyDescent="0.35">
      <c r="A17" s="16" t="s">
        <v>24</v>
      </c>
      <c r="B17" s="23">
        <v>668</v>
      </c>
      <c r="C17" s="28">
        <v>34979.224179999997</v>
      </c>
      <c r="D17" s="19">
        <v>42641</v>
      </c>
      <c r="E17" s="32">
        <v>435</v>
      </c>
      <c r="F17" s="23">
        <v>6702</v>
      </c>
      <c r="G17" s="23">
        <v>1707</v>
      </c>
      <c r="H17" s="31">
        <v>178254</v>
      </c>
      <c r="I17" s="22">
        <v>218319</v>
      </c>
      <c r="J17" s="23">
        <v>50120</v>
      </c>
      <c r="K17" s="57">
        <f t="shared" si="0"/>
        <v>533825.22418000002</v>
      </c>
    </row>
    <row r="18" spans="1:11" ht="15.5" x14ac:dyDescent="0.35">
      <c r="A18" s="16" t="s">
        <v>32</v>
      </c>
      <c r="B18" s="23">
        <v>181078</v>
      </c>
      <c r="C18" s="28">
        <v>568158.98285000003</v>
      </c>
      <c r="D18" s="19">
        <v>1597428</v>
      </c>
      <c r="E18" s="32">
        <v>1267</v>
      </c>
      <c r="F18" s="23">
        <v>43120</v>
      </c>
      <c r="G18" s="23">
        <v>156444</v>
      </c>
      <c r="H18" s="31">
        <v>1589019</v>
      </c>
      <c r="I18" s="22">
        <v>1405025</v>
      </c>
      <c r="J18" s="23">
        <v>317677</v>
      </c>
      <c r="K18" s="57">
        <f t="shared" si="0"/>
        <v>5859216.9828500003</v>
      </c>
    </row>
    <row r="19" spans="1:11" ht="15.5" x14ac:dyDescent="0.35">
      <c r="A19" s="16" t="s">
        <v>26</v>
      </c>
      <c r="B19" s="23">
        <v>247098</v>
      </c>
      <c r="C19" s="28">
        <v>336335.03911999997</v>
      </c>
      <c r="D19" s="19">
        <v>1769257</v>
      </c>
      <c r="E19" s="32">
        <v>0</v>
      </c>
      <c r="F19" s="23">
        <v>190195</v>
      </c>
      <c r="G19" s="23">
        <v>88</v>
      </c>
      <c r="H19" s="31">
        <v>3433426</v>
      </c>
      <c r="I19" s="22">
        <v>4831287</v>
      </c>
      <c r="J19" s="23">
        <v>1165716</v>
      </c>
      <c r="K19" s="57">
        <f t="shared" si="0"/>
        <v>11973402.03912</v>
      </c>
    </row>
    <row r="20" spans="1:11" ht="15.5" x14ac:dyDescent="0.35">
      <c r="A20" s="16" t="s">
        <v>33</v>
      </c>
      <c r="B20" s="23">
        <v>4677</v>
      </c>
      <c r="C20" s="39">
        <v>26851</v>
      </c>
      <c r="D20" s="19">
        <v>80537</v>
      </c>
      <c r="E20" s="32">
        <v>0</v>
      </c>
      <c r="F20" s="23">
        <v>763</v>
      </c>
      <c r="G20" s="23">
        <v>0</v>
      </c>
      <c r="H20" s="31">
        <v>47233</v>
      </c>
      <c r="I20" s="22">
        <v>69184</v>
      </c>
      <c r="J20" s="23">
        <v>33808</v>
      </c>
      <c r="K20" s="57">
        <f t="shared" si="0"/>
        <v>263053</v>
      </c>
    </row>
    <row r="21" spans="1:11" ht="15.5" x14ac:dyDescent="0.35">
      <c r="A21" s="16" t="s">
        <v>34</v>
      </c>
      <c r="B21" s="23">
        <v>244566.75</v>
      </c>
      <c r="C21" s="39">
        <v>611727.74416999996</v>
      </c>
      <c r="D21" s="37">
        <v>4165272</v>
      </c>
      <c r="E21" s="32">
        <v>19653</v>
      </c>
      <c r="F21" s="23">
        <v>145991</v>
      </c>
      <c r="G21" s="23"/>
      <c r="H21" s="31">
        <v>3288180</v>
      </c>
      <c r="I21" s="22">
        <v>2587156</v>
      </c>
      <c r="J21" s="40">
        <v>1199114</v>
      </c>
      <c r="K21" s="57">
        <f>SUM(B21:J21)</f>
        <v>12261660.494169999</v>
      </c>
    </row>
    <row r="22" spans="1:11" ht="15.5" x14ac:dyDescent="0.35">
      <c r="A22" s="41"/>
      <c r="B22" s="53"/>
      <c r="C22" s="53"/>
      <c r="D22" s="53"/>
      <c r="E22" s="53"/>
      <c r="F22" s="53"/>
      <c r="G22" s="53"/>
      <c r="H22" s="53"/>
      <c r="I22" s="53"/>
      <c r="J22" s="53"/>
    </row>
    <row r="23" spans="1:11" ht="15.5" x14ac:dyDescent="0.35">
      <c r="A23" s="45" t="s">
        <v>36</v>
      </c>
      <c r="B23" s="46"/>
      <c r="C23" s="46"/>
      <c r="D23" s="46"/>
      <c r="E23" s="46"/>
      <c r="F23" s="46"/>
      <c r="G23" s="46"/>
      <c r="H23" s="46"/>
      <c r="I23" s="46"/>
      <c r="J23" s="46"/>
    </row>
    <row r="24" spans="1:11" ht="15.5" x14ac:dyDescent="0.35">
      <c r="A24" s="54" t="s">
        <v>41</v>
      </c>
      <c r="B24" s="54"/>
      <c r="C24" s="54"/>
      <c r="D24" s="54"/>
      <c r="E24" s="54"/>
      <c r="F24" s="54"/>
      <c r="G24" s="54"/>
      <c r="H24" s="54"/>
      <c r="I24" s="54"/>
      <c r="J24" s="54"/>
    </row>
  </sheetData>
  <mergeCells count="1">
    <mergeCell ref="A1:J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dc:creator>
  <cp:lastModifiedBy>Valeriya Kuznetsova</cp:lastModifiedBy>
  <cp:lastPrinted>2017-08-30T08:20:41Z</cp:lastPrinted>
  <dcterms:created xsi:type="dcterms:W3CDTF">2015-05-05T06:18:10Z</dcterms:created>
  <dcterms:modified xsi:type="dcterms:W3CDTF">2020-10-09T12:44:05Z</dcterms:modified>
</cp:coreProperties>
</file>