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V_ketvr/"/>
    </mc:Choice>
  </mc:AlternateContent>
  <xr:revisionPtr revIDLastSave="145" documentId="8_{3BB2C37F-A91B-4A6E-BCBC-BBAC319FC5EA}" xr6:coauthVersionLast="45" xr6:coauthVersionMax="45" xr10:uidLastSave="{130FC20B-0CC0-4F9A-89CD-D149FFD81C6A}"/>
  <bookViews>
    <workbookView xWindow="-110" yWindow="-110" windowWidth="19420" windowHeight="10420" xr2:uid="{703752A1-7A90-44A0-9357-7878EF876682}"/>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2" l="1"/>
  <c r="W15" i="2"/>
  <c r="X15" i="2"/>
  <c r="Y16" i="2"/>
  <c r="X16" i="2"/>
  <c r="W16" i="2"/>
  <c r="V16" i="2"/>
  <c r="Y15" i="2"/>
  <c r="V15" i="2"/>
  <c r="Y13" i="2"/>
  <c r="X13" i="2"/>
  <c r="W13" i="2"/>
  <c r="V13" i="2"/>
  <c r="Y12" i="2"/>
  <c r="X12" i="2"/>
  <c r="W12" i="2"/>
  <c r="V12" i="2"/>
  <c r="Y10" i="2"/>
  <c r="X10" i="2"/>
  <c r="W10" i="2"/>
  <c r="V10" i="2"/>
  <c r="Y9" i="2"/>
  <c r="X9" i="2"/>
  <c r="W9" i="2"/>
  <c r="W12" i="1" l="1"/>
  <c r="X12" i="1"/>
  <c r="V12" i="1"/>
  <c r="W9" i="1"/>
  <c r="V9" i="1"/>
  <c r="Y16" i="1" l="1"/>
  <c r="X16" i="1"/>
  <c r="W16" i="1"/>
  <c r="V16" i="1"/>
  <c r="Y15" i="1"/>
  <c r="X15" i="1"/>
  <c r="W15" i="1"/>
  <c r="V15" i="1"/>
  <c r="Y13" i="1"/>
  <c r="X13" i="1"/>
  <c r="W13" i="1"/>
  <c r="V13" i="1"/>
  <c r="Y12" i="1"/>
  <c r="Y10" i="1"/>
  <c r="X10" i="1"/>
  <c r="W10" i="1"/>
  <c r="V10" i="1"/>
  <c r="Y9" i="1"/>
  <c r="X9" i="1"/>
</calcChain>
</file>

<file path=xl/sharedStrings.xml><?xml version="1.0" encoding="utf-8"?>
<sst xmlns="http://schemas.openxmlformats.org/spreadsheetml/2006/main" count="116" uniqueCount="45">
  <si>
    <t>Investiciniai fondai</t>
  </si>
  <si>
    <t>2019 m. IV ketv.</t>
  </si>
  <si>
    <t>AB "Citadele" bankas</t>
  </si>
  <si>
    <t>Luminor group</t>
  </si>
  <si>
    <t>AB SEB bankas</t>
  </si>
  <si>
    <t>„Swedbank“, AB</t>
  </si>
  <si>
    <t>AB Šiaulių bankas</t>
  </si>
  <si>
    <t>Iš viso</t>
  </si>
  <si>
    <t>Investicinių fondų portfelis</t>
  </si>
  <si>
    <t>Investicinių fondų platinimas per atsaskaitinį laikotarpį</t>
  </si>
  <si>
    <t>Fondų tipas</t>
  </si>
  <si>
    <t>Investicinių fondų portfelio vertė (tūkst. EUR) **</t>
  </si>
  <si>
    <t>Asmenų, turinčių inv. vienetų, skaičius (vnt) ***</t>
  </si>
  <si>
    <t>Išplatinta suma (tūkst. EUR)</t>
  </si>
  <si>
    <t>Išpirkta suma (tūkst. EUR)</t>
  </si>
  <si>
    <t>Lietuvoje įsteigti fondai*</t>
  </si>
  <si>
    <t>- fizinių asmenų investicijos</t>
  </si>
  <si>
    <t>- juridinių asmenų investicijos</t>
  </si>
  <si>
    <t>Lietuvoje viešam platinimui registruoti užsienio fondai*</t>
  </si>
  <si>
    <t>Lietuvoje viešam platinimui neregistruoti užsienio fondai*</t>
  </si>
  <si>
    <t>* - fizinių ar juridinių asmenų tiesioginės investicijos į investicinius fondus. Nepatenka institucinių investuotojų investicijos (nerodoma tai, kas patenka į pensijų fondų, kitų valdomus investicinių fondų, privačių klientų, gyvybės draudimo portfelių investicijas). Informaciją pateikia bankai, kurių klientai (fiziniai ar juridiniai asmenys, išskyrus institucinius investuotojus) įsigytus investicinių fondų vienetus saugo tame banke atidarytose vertybinių popierių sąskaitose.</t>
  </si>
  <si>
    <t>** - fizinių ar juridinių asmenų, išskyrus institucinius investuotojus, VP sąskaitose esančių investicinių fondų vienetų skaičius padaugintas iš tų vienetų vertės ataskaitinio laikotarpio pabaigai.</t>
  </si>
  <si>
    <t>*** - neeliminuoti pasikartojantys klientai, t.y. jei tas pats asmuo investavo į 10 fondų, rodoma 10</t>
  </si>
  <si>
    <t>! Nuo 2019 m. 01 mėn. 01 d. dėl vykdomų struktūrinių pokyčių, nebeteikiami Danske Bank A/S Lietuvos filialas duomenys.</t>
  </si>
  <si>
    <t>Investment funds</t>
  </si>
  <si>
    <t>2019 4Q, thousands EUR</t>
  </si>
  <si>
    <t>Total</t>
  </si>
  <si>
    <t>Investment fund portfolio</t>
  </si>
  <si>
    <t>Distribution of investment funds during the reporting period</t>
  </si>
  <si>
    <t>Type of funds</t>
  </si>
  <si>
    <t>Value of investment fund portfolio (thousands EUR)**</t>
  </si>
  <si>
    <t>Number of persons holding investment units (units) ***</t>
  </si>
  <si>
    <t>Amount distributed (thousands EUR)</t>
  </si>
  <si>
    <t>Redeemed amount (thousands EUR)</t>
  </si>
  <si>
    <t>Funds established in Lithuania*</t>
  </si>
  <si>
    <t>- investments of individuals</t>
  </si>
  <si>
    <t>- investments of legal entities</t>
  </si>
  <si>
    <t>Registered foreign Funds for Public Offering in Lithuania*</t>
  </si>
  <si>
    <t>Not registered foreign Funds for Public Offering in Lithuania*</t>
  </si>
  <si>
    <t>* - direct investment of investment funds by individuals or legal entities. Excludes investments of institutional investors (what is included in investments of pension funds, other managed investment funds, private clients, life insurance portfolios is not shown). The information is provided by banks which clients (individuals or legal entities, excluding institutional investors) hold the acquired investment fund units in securities accounts opened with that bank.</t>
  </si>
  <si>
    <t>** - the number of investment fund units in the securities accounts hold by individuals or legal entities, except for institutional investors, multiplied by the value of those units at the end of the reporting period.</t>
  </si>
  <si>
    <t>*** - duplicate clients included, i.e. if the same person has invested in 10 funds, 10 is shown</t>
  </si>
  <si>
    <t>! From 2019.01.01 due to ongoing structural changes, data from the Lithuanian branch of Danske Bank A / S are no longer provided.</t>
  </si>
  <si>
    <t>AB "Citadele" bank</t>
  </si>
  <si>
    <t>AB SEB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</si>
</sst>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9">
    <font>
      <sz val="11"/>
      <color theme="1"/>
      <name val="Calibri"/>
      <family val="2"/>
      <charset val="186"/>
      <scheme val="minor"/>
    </font>
    <font>
      <b/>
      <sz val="11"/>
      <name val="Calibri"/>
      <family val="2"/>
      <scheme val="minor"/>
    </font>
    <font>
      <sz val="11"/>
      <name val="Calibri"/>
      <family val="2"/>
      <scheme val="minor"/>
    </font>
    <font>
      <sz val="10"/>
      <name val="Helv"/>
    </font>
    <font>
      <b/>
      <sz val="10"/>
      <name val="Arial"/>
      <family val="2"/>
      <charset val="186"/>
    </font>
    <font>
      <sz val="11"/>
      <color theme="1"/>
      <name val="Calibri Regular"/>
      <charset val="1"/>
    </font>
    <font>
      <sz val="10"/>
      <name val="Arial"/>
      <family val="2"/>
      <charset val="186"/>
    </font>
    <font>
      <sz val="11"/>
      <color rgb="FFFF0000"/>
      <name val="Calibri"/>
      <family val="2"/>
      <scheme val="minor"/>
    </font>
    <font>
      <sz val="11"/>
      <color rgb="FFFF0000"/>
      <name val="Calibri"/>
      <family val="2"/>
      <charset val="186"/>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s>
  <cellStyleXfs count="2">
    <xf numFmtId="0" fontId="0" fillId="0" borderId="0"/>
    <xf numFmtId="0" fontId="3" fillId="0" borderId="0"/>
  </cellStyleXfs>
  <cellXfs count="70">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horizontal="center"/>
    </xf>
    <xf numFmtId="0" fontId="2" fillId="0" borderId="0" xfId="0" applyFont="1" applyAlignment="1">
      <alignment wrapText="1"/>
    </xf>
    <xf numFmtId="0" fontId="1" fillId="0" borderId="6" xfId="0" applyFont="1" applyBorder="1" applyAlignment="1">
      <alignment vertical="center"/>
    </xf>
    <xf numFmtId="2" fontId="2" fillId="0" borderId="1" xfId="0" applyNumberFormat="1" applyFont="1" applyBorder="1" applyAlignment="1">
      <alignment horizontal="center" vertical="center" wrapText="1"/>
    </xf>
    <xf numFmtId="3" fontId="1" fillId="3" borderId="6" xfId="0" applyNumberFormat="1" applyFont="1" applyFill="1" applyBorder="1" applyAlignment="1">
      <alignment wrapText="1"/>
    </xf>
    <xf numFmtId="0" fontId="0" fillId="3" borderId="6" xfId="0" applyFill="1" applyBorder="1"/>
    <xf numFmtId="164" fontId="0" fillId="3" borderId="6" xfId="0" applyNumberFormat="1" applyFill="1" applyBorder="1" applyAlignment="1">
      <alignment horizontal="right"/>
    </xf>
    <xf numFmtId="164" fontId="0" fillId="3" borderId="6" xfId="0" applyNumberFormat="1" applyFill="1" applyBorder="1"/>
    <xf numFmtId="3" fontId="4" fillId="3" borderId="6" xfId="1" applyNumberFormat="1" applyFont="1" applyFill="1" applyBorder="1"/>
    <xf numFmtId="3" fontId="2" fillId="3" borderId="6" xfId="0" applyNumberFormat="1" applyFont="1" applyFill="1" applyBorder="1"/>
    <xf numFmtId="3" fontId="1" fillId="3" borderId="0" xfId="0" applyNumberFormat="1" applyFont="1" applyFill="1"/>
    <xf numFmtId="0" fontId="0" fillId="0" borderId="6" xfId="0" applyBorder="1"/>
    <xf numFmtId="3" fontId="6" fillId="4" borderId="6" xfId="1" applyNumberFormat="1" applyFont="1" applyFill="1" applyBorder="1"/>
    <xf numFmtId="3" fontId="2" fillId="0" borderId="6" xfId="0" applyNumberFormat="1" applyFont="1" applyBorder="1"/>
    <xf numFmtId="3" fontId="2" fillId="0" borderId="0" xfId="0" applyNumberFormat="1" applyFont="1"/>
    <xf numFmtId="3" fontId="6" fillId="0" borderId="6" xfId="1" applyNumberFormat="1" applyFont="1" applyBorder="1"/>
    <xf numFmtId="0" fontId="2" fillId="0" borderId="0" xfId="0" applyFont="1" applyAlignment="1">
      <alignment horizontal="justify" vertical="center" wrapText="1"/>
    </xf>
    <xf numFmtId="0" fontId="2" fillId="0" borderId="7" xfId="0" applyFont="1" applyBorder="1"/>
    <xf numFmtId="3" fontId="2" fillId="0" borderId="0" xfId="0" applyNumberFormat="1" applyFont="1" applyAlignment="1">
      <alignment horizontal="right"/>
    </xf>
    <xf numFmtId="0" fontId="7" fillId="0" borderId="0" xfId="0" applyFont="1"/>
    <xf numFmtId="0" fontId="0" fillId="0" borderId="9" xfId="0" applyBorder="1"/>
    <xf numFmtId="0" fontId="0" fillId="3" borderId="9" xfId="0" applyFill="1" applyBorder="1"/>
    <xf numFmtId="3" fontId="2" fillId="0" borderId="9" xfId="0" applyNumberFormat="1" applyFont="1" applyBorder="1"/>
    <xf numFmtId="3" fontId="2" fillId="0" borderId="2" xfId="0" quotePrefix="1" applyNumberFormat="1" applyFont="1" applyBorder="1" applyAlignment="1">
      <alignment horizontal="left" wrapText="1"/>
    </xf>
    <xf numFmtId="3" fontId="1" fillId="3" borderId="2" xfId="0" applyNumberFormat="1" applyFont="1" applyFill="1" applyBorder="1" applyAlignment="1">
      <alignment wrapText="1"/>
    </xf>
    <xf numFmtId="164" fontId="0" fillId="3" borderId="4" xfId="0" applyNumberFormat="1" applyFill="1" applyBorder="1" applyAlignment="1">
      <alignment horizontal="right"/>
    </xf>
    <xf numFmtId="0" fontId="0" fillId="3" borderId="1" xfId="0" applyFill="1" applyBorder="1"/>
    <xf numFmtId="3" fontId="0" fillId="0" borderId="9" xfId="0" applyNumberFormat="1" applyBorder="1"/>
    <xf numFmtId="3" fontId="0" fillId="3" borderId="9" xfId="0" applyNumberFormat="1" applyFill="1" applyBorder="1"/>
    <xf numFmtId="164" fontId="0" fillId="3" borderId="9" xfId="0" applyNumberFormat="1" applyFill="1" applyBorder="1" applyAlignment="1">
      <alignment horizontal="right"/>
    </xf>
    <xf numFmtId="0" fontId="0" fillId="3" borderId="10" xfId="0" applyFill="1" applyBorder="1"/>
    <xf numFmtId="3" fontId="0" fillId="0" borderId="11" xfId="0" applyNumberFormat="1" applyBorder="1"/>
    <xf numFmtId="3" fontId="0" fillId="3" borderId="11" xfId="0" applyNumberFormat="1" applyFill="1" applyBorder="1"/>
    <xf numFmtId="0" fontId="0" fillId="0" borderId="11" xfId="0" applyBorder="1"/>
    <xf numFmtId="164" fontId="0" fillId="3" borderId="12" xfId="0" applyNumberFormat="1" applyFill="1" applyBorder="1" applyAlignment="1">
      <alignment horizontal="right"/>
    </xf>
    <xf numFmtId="164" fontId="0" fillId="3" borderId="13" xfId="0" applyNumberFormat="1" applyFill="1" applyBorder="1" applyAlignment="1">
      <alignment horizontal="right"/>
    </xf>
    <xf numFmtId="164" fontId="0" fillId="3" borderId="1" xfId="0" applyNumberFormat="1" applyFill="1" applyBorder="1" applyAlignment="1">
      <alignment horizontal="right"/>
    </xf>
    <xf numFmtId="164" fontId="0" fillId="3" borderId="1" xfId="0" applyNumberFormat="1" applyFill="1" applyBorder="1"/>
    <xf numFmtId="3" fontId="0" fillId="0" borderId="9" xfId="0" applyNumberFormat="1" applyFill="1" applyBorder="1" applyAlignment="1">
      <alignment horizontal="right"/>
    </xf>
    <xf numFmtId="3" fontId="0" fillId="0" borderId="9" xfId="0" applyNumberFormat="1" applyFill="1" applyBorder="1" applyAlignment="1">
      <alignment horizontal="right" vertical="center"/>
    </xf>
    <xf numFmtId="164" fontId="0" fillId="3" borderId="14" xfId="0" applyNumberFormat="1" applyFill="1" applyBorder="1" applyAlignment="1">
      <alignment horizontal="right"/>
    </xf>
    <xf numFmtId="164" fontId="0" fillId="3" borderId="8" xfId="0" applyNumberFormat="1" applyFill="1" applyBorder="1" applyAlignment="1">
      <alignment horizontal="right"/>
    </xf>
    <xf numFmtId="164" fontId="0" fillId="3" borderId="15" xfId="0" applyNumberFormat="1" applyFill="1" applyBorder="1" applyAlignment="1">
      <alignment horizontal="right"/>
    </xf>
    <xf numFmtId="164" fontId="0" fillId="3" borderId="15" xfId="0" applyNumberFormat="1" applyFill="1" applyBorder="1"/>
    <xf numFmtId="3" fontId="0" fillId="0" borderId="9" xfId="0" applyNumberFormat="1" applyFill="1" applyBorder="1"/>
    <xf numFmtId="3" fontId="6" fillId="4" borderId="4" xfId="1" applyNumberFormat="1" applyFont="1" applyFill="1" applyBorder="1"/>
    <xf numFmtId="0" fontId="0" fillId="3" borderId="5" xfId="0" applyFill="1" applyBorder="1"/>
    <xf numFmtId="3" fontId="0" fillId="0" borderId="11" xfId="0" applyNumberFormat="1" applyFill="1" applyBorder="1" applyAlignment="1">
      <alignment horizontal="right"/>
    </xf>
    <xf numFmtId="3" fontId="5" fillId="0" borderId="11" xfId="0" applyNumberFormat="1" applyFont="1" applyFill="1" applyBorder="1" applyAlignment="1">
      <alignment horizontal="right"/>
    </xf>
    <xf numFmtId="3" fontId="6" fillId="0" borderId="4" xfId="1" applyNumberFormat="1" applyFont="1" applyBorder="1"/>
    <xf numFmtId="0" fontId="0" fillId="3" borderId="15" xfId="0" applyFill="1" applyBorder="1"/>
    <xf numFmtId="3" fontId="0" fillId="0" borderId="11" xfId="0" applyNumberFormat="1" applyFill="1" applyBorder="1"/>
    <xf numFmtId="3" fontId="5" fillId="0" borderId="11" xfId="0" applyNumberFormat="1" applyFont="1" applyFill="1" applyBorder="1"/>
    <xf numFmtId="3" fontId="0" fillId="3" borderId="15" xfId="0" applyNumberFormat="1" applyFill="1" applyBorder="1"/>
    <xf numFmtId="3" fontId="6" fillId="4" borderId="2" xfId="1" applyNumberFormat="1" applyFont="1" applyFill="1" applyBorder="1"/>
    <xf numFmtId="3" fontId="2" fillId="0" borderId="4" xfId="0" applyNumberFormat="1" applyFont="1" applyBorder="1"/>
    <xf numFmtId="0" fontId="2" fillId="0" borderId="1" xfId="0" applyFont="1" applyBorder="1" applyAlignment="1">
      <alignment horizontal="center" wrapText="1"/>
    </xf>
    <xf numFmtId="0" fontId="2" fillId="0" borderId="5" xfId="0" applyFont="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0" borderId="6" xfId="0" quotePrefix="1" applyNumberFormat="1" applyFont="1" applyBorder="1" applyAlignment="1">
      <alignment horizontal="left" wrapText="1"/>
    </xf>
    <xf numFmtId="0" fontId="8" fillId="0" borderId="0" xfId="0" applyFont="1"/>
    <xf numFmtId="0" fontId="2" fillId="0" borderId="0" xfId="0" applyFont="1" applyAlignment="1">
      <alignment vertical="top"/>
    </xf>
  </cellXfs>
  <cellStyles count="2">
    <cellStyle name="Normal" xfId="0" builtinId="0"/>
    <cellStyle name="Normal_Duomenys_LBA_2009 09 30" xfId="1" xr:uid="{B11B7DC4-2D7E-4042-8237-EF96CD51B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A3ABA-6213-4D53-A91D-7083F0552A97}">
  <dimension ref="A1:Y29"/>
  <sheetViews>
    <sheetView tabSelected="1" zoomScale="40" zoomScaleNormal="40" workbookViewId="0">
      <selection activeCell="P18" sqref="P18"/>
    </sheetView>
  </sheetViews>
  <sheetFormatPr defaultColWidth="9.1796875" defaultRowHeight="14.5"/>
  <cols>
    <col min="1" max="1" width="36.7265625" style="2" customWidth="1"/>
    <col min="2" max="2" width="11.81640625" style="2" customWidth="1"/>
    <col min="3" max="3" width="10.54296875" style="2" customWidth="1"/>
    <col min="4" max="4" width="9.453125" style="2" customWidth="1"/>
    <col min="5" max="5" width="9.54296875" style="2" customWidth="1"/>
    <col min="6" max="6" width="11.54296875" style="2" customWidth="1"/>
    <col min="7" max="7" width="12.81640625" style="2" customWidth="1"/>
    <col min="8" max="8" width="10.54296875" style="2" customWidth="1"/>
    <col min="9" max="9" width="15.1796875" style="2" customWidth="1"/>
    <col min="10" max="10" width="11.81640625" style="2" customWidth="1"/>
    <col min="11" max="11" width="10.81640625" style="2" customWidth="1"/>
    <col min="12" max="12" width="9.54296875" style="2" customWidth="1"/>
    <col min="13" max="13" width="8.81640625" style="2" customWidth="1"/>
    <col min="14" max="14" width="12" style="2" customWidth="1"/>
    <col min="15" max="15" width="10.7265625" style="2" customWidth="1"/>
    <col min="16" max="17" width="8.81640625" style="2" customWidth="1"/>
    <col min="18" max="18" width="11.453125" style="2" customWidth="1"/>
    <col min="19" max="19" width="10.26953125" style="2" customWidth="1"/>
    <col min="20" max="21" width="8.81640625" style="2" customWidth="1"/>
    <col min="22" max="22" width="11.81640625" style="2" customWidth="1"/>
    <col min="23" max="23" width="15.54296875" style="2" customWidth="1"/>
    <col min="24" max="24" width="10.81640625" style="2" customWidth="1"/>
    <col min="25" max="25" width="11" style="2" customWidth="1"/>
    <col min="26" max="16384" width="9.1796875" style="2"/>
  </cols>
  <sheetData>
    <row r="1" spans="1:25">
      <c r="A1" s="1" t="s">
        <v>0</v>
      </c>
    </row>
    <row r="2" spans="1:25">
      <c r="A2" s="3" t="s">
        <v>1</v>
      </c>
      <c r="D2" s="4"/>
    </row>
    <row r="3" spans="1:25" ht="12" customHeight="1"/>
    <row r="4" spans="1:25">
      <c r="A4" s="5"/>
    </row>
    <row r="5" spans="1:25" s="6" customFormat="1" ht="29.25" customHeight="1">
      <c r="A5" s="61"/>
      <c r="B5" s="63" t="s">
        <v>2</v>
      </c>
      <c r="C5" s="64"/>
      <c r="D5" s="64"/>
      <c r="E5" s="65"/>
      <c r="F5" s="63" t="s">
        <v>3</v>
      </c>
      <c r="G5" s="64"/>
      <c r="H5" s="64"/>
      <c r="I5" s="65"/>
      <c r="J5" s="63" t="s">
        <v>4</v>
      </c>
      <c r="K5" s="64"/>
      <c r="L5" s="64"/>
      <c r="M5" s="65"/>
      <c r="N5" s="63" t="s">
        <v>5</v>
      </c>
      <c r="O5" s="64"/>
      <c r="P5" s="64"/>
      <c r="Q5" s="65"/>
      <c r="R5" s="63" t="s">
        <v>6</v>
      </c>
      <c r="S5" s="64"/>
      <c r="T5" s="64"/>
      <c r="U5" s="65"/>
      <c r="V5" s="63" t="s">
        <v>7</v>
      </c>
      <c r="W5" s="64"/>
      <c r="X5" s="64"/>
      <c r="Y5" s="65"/>
    </row>
    <row r="6" spans="1:25" ht="76.5" customHeight="1">
      <c r="A6" s="62"/>
      <c r="B6" s="66" t="s">
        <v>8</v>
      </c>
      <c r="C6" s="66"/>
      <c r="D6" s="66" t="s">
        <v>9</v>
      </c>
      <c r="E6" s="66"/>
      <c r="F6" s="66" t="s">
        <v>8</v>
      </c>
      <c r="G6" s="66"/>
      <c r="H6" s="66" t="s">
        <v>9</v>
      </c>
      <c r="I6" s="66"/>
      <c r="J6" s="66" t="s">
        <v>8</v>
      </c>
      <c r="K6" s="66"/>
      <c r="L6" s="66" t="s">
        <v>9</v>
      </c>
      <c r="M6" s="66"/>
      <c r="N6" s="66" t="s">
        <v>8</v>
      </c>
      <c r="O6" s="66"/>
      <c r="P6" s="66" t="s">
        <v>9</v>
      </c>
      <c r="Q6" s="66"/>
      <c r="R6" s="66" t="s">
        <v>8</v>
      </c>
      <c r="S6" s="66"/>
      <c r="T6" s="66" t="s">
        <v>9</v>
      </c>
      <c r="U6" s="66"/>
      <c r="V6" s="66" t="s">
        <v>8</v>
      </c>
      <c r="W6" s="66"/>
      <c r="X6" s="66" t="s">
        <v>9</v>
      </c>
      <c r="Y6" s="66"/>
    </row>
    <row r="7" spans="1:25" ht="87">
      <c r="A7" s="7" t="s">
        <v>10</v>
      </c>
      <c r="B7" s="8" t="s">
        <v>11</v>
      </c>
      <c r="C7" s="8" t="s">
        <v>12</v>
      </c>
      <c r="D7" s="8" t="s">
        <v>13</v>
      </c>
      <c r="E7" s="8" t="s">
        <v>14</v>
      </c>
      <c r="F7" s="8" t="s">
        <v>11</v>
      </c>
      <c r="G7" s="8" t="s">
        <v>12</v>
      </c>
      <c r="H7" s="8" t="s">
        <v>13</v>
      </c>
      <c r="I7" s="8" t="s">
        <v>14</v>
      </c>
      <c r="J7" s="8" t="s">
        <v>11</v>
      </c>
      <c r="K7" s="8" t="s">
        <v>12</v>
      </c>
      <c r="L7" s="8" t="s">
        <v>13</v>
      </c>
      <c r="M7" s="8" t="s">
        <v>14</v>
      </c>
      <c r="N7" s="8" t="s">
        <v>11</v>
      </c>
      <c r="O7" s="8" t="s">
        <v>12</v>
      </c>
      <c r="P7" s="8" t="s">
        <v>13</v>
      </c>
      <c r="Q7" s="8" t="s">
        <v>14</v>
      </c>
      <c r="R7" s="8" t="s">
        <v>11</v>
      </c>
      <c r="S7" s="8" t="s">
        <v>12</v>
      </c>
      <c r="T7" s="8" t="s">
        <v>13</v>
      </c>
      <c r="U7" s="8" t="s">
        <v>14</v>
      </c>
      <c r="V7" s="8" t="s">
        <v>11</v>
      </c>
      <c r="W7" s="8" t="s">
        <v>12</v>
      </c>
      <c r="X7" s="8" t="s">
        <v>13</v>
      </c>
      <c r="Y7" s="8" t="s">
        <v>14</v>
      </c>
    </row>
    <row r="8" spans="1:25" s="15" customFormat="1">
      <c r="A8" s="9" t="s">
        <v>15</v>
      </c>
      <c r="B8" s="31"/>
      <c r="C8" s="35"/>
      <c r="D8" s="26"/>
      <c r="E8" s="26"/>
      <c r="F8" s="34"/>
      <c r="G8" s="30"/>
      <c r="H8" s="11"/>
      <c r="I8" s="12"/>
      <c r="J8" s="31"/>
      <c r="K8" s="31"/>
      <c r="L8" s="31"/>
      <c r="M8" s="31"/>
      <c r="N8" s="13"/>
      <c r="O8" s="13"/>
      <c r="P8" s="13"/>
      <c r="Q8" s="13"/>
      <c r="R8" s="31"/>
      <c r="S8" s="31"/>
      <c r="T8" s="31"/>
      <c r="U8" s="31"/>
      <c r="V8" s="14"/>
      <c r="W8" s="14"/>
      <c r="X8" s="14"/>
      <c r="Y8" s="14"/>
    </row>
    <row r="9" spans="1:25" s="19" customFormat="1">
      <c r="A9" s="28" t="s">
        <v>16</v>
      </c>
      <c r="B9" s="32">
        <v>0</v>
      </c>
      <c r="C9" s="36">
        <v>0</v>
      </c>
      <c r="D9" s="32">
        <v>0</v>
      </c>
      <c r="E9" s="32">
        <v>0</v>
      </c>
      <c r="F9" s="32">
        <v>0</v>
      </c>
      <c r="G9" s="36">
        <v>0</v>
      </c>
      <c r="H9" s="32">
        <v>0</v>
      </c>
      <c r="I9" s="36">
        <v>0</v>
      </c>
      <c r="J9" s="43">
        <v>50852</v>
      </c>
      <c r="K9" s="49">
        <v>133</v>
      </c>
      <c r="L9" s="43">
        <v>625</v>
      </c>
      <c r="M9" s="49">
        <v>0</v>
      </c>
      <c r="N9" s="50">
        <v>0</v>
      </c>
      <c r="O9" s="17">
        <v>0</v>
      </c>
      <c r="P9" s="17">
        <v>0</v>
      </c>
      <c r="Q9" s="59">
        <v>0</v>
      </c>
      <c r="R9" s="32">
        <v>15414</v>
      </c>
      <c r="S9" s="32">
        <v>4766</v>
      </c>
      <c r="T9" s="32">
        <v>199</v>
      </c>
      <c r="U9" s="32">
        <v>652</v>
      </c>
      <c r="V9" s="60">
        <f>B9+F9+J9+N9+R9</f>
        <v>66266</v>
      </c>
      <c r="W9" s="18">
        <f>C9+G9+K9+O9+S9</f>
        <v>4899</v>
      </c>
      <c r="X9" s="18">
        <f>D9+H9+L9+P9+T9</f>
        <v>824</v>
      </c>
      <c r="Y9" s="18">
        <f>E9+I9+M9+Q9+U9</f>
        <v>652</v>
      </c>
    </row>
    <row r="10" spans="1:25" s="19" customFormat="1">
      <c r="A10" s="28" t="s">
        <v>17</v>
      </c>
      <c r="B10" s="32">
        <v>0</v>
      </c>
      <c r="C10" s="36">
        <v>0</v>
      </c>
      <c r="D10" s="32">
        <v>0</v>
      </c>
      <c r="E10" s="32">
        <v>0</v>
      </c>
      <c r="F10" s="32">
        <v>0</v>
      </c>
      <c r="G10" s="36">
        <v>0</v>
      </c>
      <c r="H10" s="32">
        <v>0</v>
      </c>
      <c r="I10" s="36">
        <v>0</v>
      </c>
      <c r="J10" s="43">
        <v>111412</v>
      </c>
      <c r="K10" s="49">
        <v>91</v>
      </c>
      <c r="L10" s="49">
        <v>285</v>
      </c>
      <c r="M10" s="49">
        <v>0</v>
      </c>
      <c r="N10" s="50"/>
      <c r="O10" s="17"/>
      <c r="P10" s="17"/>
      <c r="Q10" s="59"/>
      <c r="R10" s="32">
        <v>8291</v>
      </c>
      <c r="S10" s="32">
        <v>35</v>
      </c>
      <c r="T10" s="32">
        <v>30</v>
      </c>
      <c r="U10" s="32">
        <v>389</v>
      </c>
      <c r="V10" s="60">
        <f t="shared" ref="V10:Y16" si="0">B10+F10+J10+N10+R10</f>
        <v>119703</v>
      </c>
      <c r="W10" s="18">
        <f t="shared" si="0"/>
        <v>126</v>
      </c>
      <c r="X10" s="18">
        <f t="shared" si="0"/>
        <v>315</v>
      </c>
      <c r="Y10" s="18">
        <f t="shared" si="0"/>
        <v>389</v>
      </c>
    </row>
    <row r="11" spans="1:25" s="15" customFormat="1" ht="29">
      <c r="A11" s="29" t="s">
        <v>18</v>
      </c>
      <c r="B11" s="33"/>
      <c r="C11" s="37"/>
      <c r="D11" s="33"/>
      <c r="E11" s="33"/>
      <c r="F11" s="39"/>
      <c r="G11" s="40"/>
      <c r="H11" s="41"/>
      <c r="I11" s="42"/>
      <c r="J11" s="55"/>
      <c r="K11" s="55"/>
      <c r="L11" s="55"/>
      <c r="M11" s="55"/>
      <c r="N11" s="13"/>
      <c r="O11" s="13"/>
      <c r="P11" s="13"/>
      <c r="Q11" s="13"/>
      <c r="R11" s="51"/>
      <c r="S11" s="51"/>
      <c r="T11" s="51"/>
      <c r="U11" s="51"/>
      <c r="V11" s="14"/>
      <c r="W11" s="14"/>
      <c r="X11" s="14"/>
      <c r="Y11" s="14"/>
    </row>
    <row r="12" spans="1:25" s="19" customFormat="1">
      <c r="A12" s="28" t="s">
        <v>16</v>
      </c>
      <c r="B12" s="32">
        <v>1068</v>
      </c>
      <c r="C12" s="36">
        <v>283</v>
      </c>
      <c r="D12" s="25">
        <v>308</v>
      </c>
      <c r="E12" s="38">
        <v>57</v>
      </c>
      <c r="F12" s="43">
        <v>30741</v>
      </c>
      <c r="G12" s="43">
        <v>13360</v>
      </c>
      <c r="H12" s="43">
        <v>800</v>
      </c>
      <c r="I12" s="52">
        <v>2941</v>
      </c>
      <c r="J12" s="43">
        <v>73872</v>
      </c>
      <c r="K12" s="49">
        <v>19140</v>
      </c>
      <c r="L12" s="43">
        <v>9056</v>
      </c>
      <c r="M12" s="43">
        <v>9855</v>
      </c>
      <c r="N12" s="54">
        <v>26373</v>
      </c>
      <c r="O12" s="20">
        <v>9632</v>
      </c>
      <c r="P12" s="20">
        <v>671</v>
      </c>
      <c r="Q12" s="20">
        <v>1471</v>
      </c>
      <c r="R12" s="16"/>
      <c r="S12" s="16"/>
      <c r="T12" s="16"/>
      <c r="U12" s="16"/>
      <c r="V12" s="18">
        <f>B12+F12+J12+N12+R12</f>
        <v>132054</v>
      </c>
      <c r="W12" s="18">
        <f>C12+G12+K12+O12+S12</f>
        <v>42415</v>
      </c>
      <c r="X12" s="18">
        <f>D12+H12+L12+P12+T12</f>
        <v>10835</v>
      </c>
      <c r="Y12" s="18">
        <f t="shared" si="0"/>
        <v>14324</v>
      </c>
    </row>
    <row r="13" spans="1:25" s="19" customFormat="1">
      <c r="A13" s="28" t="s">
        <v>17</v>
      </c>
      <c r="B13" s="27">
        <v>0</v>
      </c>
      <c r="C13" s="36">
        <v>0</v>
      </c>
      <c r="D13" s="32">
        <v>0</v>
      </c>
      <c r="E13" s="36">
        <v>0</v>
      </c>
      <c r="F13" s="44">
        <v>6</v>
      </c>
      <c r="G13" s="43">
        <v>1</v>
      </c>
      <c r="H13" s="43">
        <v>2</v>
      </c>
      <c r="I13" s="53">
        <v>0</v>
      </c>
      <c r="J13" s="49">
        <v>667</v>
      </c>
      <c r="K13" s="49">
        <v>68</v>
      </c>
      <c r="L13" s="49">
        <v>102</v>
      </c>
      <c r="M13" s="49">
        <v>104</v>
      </c>
      <c r="N13" s="54">
        <v>1458</v>
      </c>
      <c r="O13" s="20">
        <v>16</v>
      </c>
      <c r="P13" s="20">
        <v>452</v>
      </c>
      <c r="Q13" s="20">
        <v>1</v>
      </c>
      <c r="R13" s="16"/>
      <c r="S13" s="16"/>
      <c r="T13" s="16"/>
      <c r="U13" s="16"/>
      <c r="V13" s="18">
        <f>C12+F13+J13+N13+R13</f>
        <v>2414</v>
      </c>
      <c r="W13" s="18">
        <f t="shared" si="0"/>
        <v>85</v>
      </c>
      <c r="X13" s="18">
        <f t="shared" si="0"/>
        <v>556</v>
      </c>
      <c r="Y13" s="18">
        <f t="shared" si="0"/>
        <v>105</v>
      </c>
    </row>
    <row r="14" spans="1:25" s="15" customFormat="1" ht="29">
      <c r="A14" s="29" t="s">
        <v>19</v>
      </c>
      <c r="B14" s="33"/>
      <c r="C14" s="37"/>
      <c r="D14" s="33"/>
      <c r="E14" s="33"/>
      <c r="F14" s="45"/>
      <c r="G14" s="46"/>
      <c r="H14" s="47"/>
      <c r="I14" s="48"/>
      <c r="J14" s="58"/>
      <c r="K14" s="58"/>
      <c r="L14" s="58"/>
      <c r="M14" s="58"/>
      <c r="N14" s="13"/>
      <c r="O14" s="13"/>
      <c r="P14" s="13"/>
      <c r="Q14" s="13"/>
      <c r="R14" s="10"/>
      <c r="S14" s="10"/>
      <c r="T14" s="10"/>
      <c r="U14" s="10"/>
      <c r="V14" s="14"/>
      <c r="W14" s="14"/>
      <c r="X14" s="14"/>
      <c r="Y14" s="14"/>
    </row>
    <row r="15" spans="1:25" s="19" customFormat="1">
      <c r="A15" s="28" t="s">
        <v>16</v>
      </c>
      <c r="B15" s="32">
        <v>778</v>
      </c>
      <c r="C15" s="36">
        <v>158</v>
      </c>
      <c r="D15" s="32">
        <v>0</v>
      </c>
      <c r="E15" s="38">
        <v>169</v>
      </c>
      <c r="F15" s="44">
        <v>53557</v>
      </c>
      <c r="G15" s="49">
        <v>1220</v>
      </c>
      <c r="H15" s="49">
        <v>338</v>
      </c>
      <c r="I15" s="56">
        <v>1375</v>
      </c>
      <c r="J15" s="43">
        <v>93636</v>
      </c>
      <c r="K15" s="49">
        <v>11502</v>
      </c>
      <c r="L15" s="43">
        <v>6478</v>
      </c>
      <c r="M15" s="43">
        <v>4410</v>
      </c>
      <c r="N15" s="54">
        <v>33452</v>
      </c>
      <c r="O15" s="20">
        <v>3316</v>
      </c>
      <c r="P15" s="20">
        <v>37</v>
      </c>
      <c r="Q15" s="20">
        <v>506</v>
      </c>
      <c r="R15" s="16"/>
      <c r="S15" s="16"/>
      <c r="T15" s="16"/>
      <c r="U15" s="16"/>
      <c r="V15" s="18">
        <f t="shared" si="0"/>
        <v>181423</v>
      </c>
      <c r="W15" s="18">
        <f>SUM(C15,G15,K15,O15)</f>
        <v>16196</v>
      </c>
      <c r="X15" s="18">
        <f t="shared" si="0"/>
        <v>6853</v>
      </c>
      <c r="Y15" s="18">
        <f t="shared" si="0"/>
        <v>6460</v>
      </c>
    </row>
    <row r="16" spans="1:25" s="19" customFormat="1">
      <c r="A16" s="28" t="s">
        <v>17</v>
      </c>
      <c r="B16" s="32">
        <v>0</v>
      </c>
      <c r="C16" s="36">
        <v>0</v>
      </c>
      <c r="D16" s="32">
        <v>0</v>
      </c>
      <c r="E16" s="36">
        <v>0</v>
      </c>
      <c r="F16" s="44">
        <v>6261</v>
      </c>
      <c r="G16" s="49">
        <v>19</v>
      </c>
      <c r="H16" s="49">
        <v>1396</v>
      </c>
      <c r="I16" s="57">
        <v>0</v>
      </c>
      <c r="J16" s="49">
        <v>266</v>
      </c>
      <c r="K16" s="49">
        <v>9</v>
      </c>
      <c r="L16" s="49">
        <v>147</v>
      </c>
      <c r="M16" s="43">
        <v>1148</v>
      </c>
      <c r="N16" s="54">
        <v>29263</v>
      </c>
      <c r="O16" s="20">
        <v>126</v>
      </c>
      <c r="P16" s="20">
        <v>2170</v>
      </c>
      <c r="Q16" s="20">
        <v>1116</v>
      </c>
      <c r="R16" s="16"/>
      <c r="S16" s="16"/>
      <c r="T16" s="16"/>
      <c r="U16" s="16"/>
      <c r="V16" s="18">
        <f t="shared" si="0"/>
        <v>35790</v>
      </c>
      <c r="W16" s="18">
        <f t="shared" si="0"/>
        <v>154</v>
      </c>
      <c r="X16" s="18">
        <f t="shared" si="0"/>
        <v>3713</v>
      </c>
      <c r="Y16" s="18">
        <f t="shared" si="0"/>
        <v>2264</v>
      </c>
    </row>
    <row r="18" spans="1:17" ht="174">
      <c r="A18" s="21" t="s">
        <v>20</v>
      </c>
      <c r="M18" s="22"/>
      <c r="N18" s="22"/>
      <c r="O18" s="22"/>
      <c r="P18" s="22"/>
      <c r="Q18" s="22"/>
    </row>
    <row r="19" spans="1:17" ht="72.5">
      <c r="A19" s="21" t="s">
        <v>21</v>
      </c>
    </row>
    <row r="20" spans="1:17" ht="43.5">
      <c r="A20" s="21" t="s">
        <v>22</v>
      </c>
    </row>
    <row r="21" spans="1:17">
      <c r="F21" s="23"/>
      <c r="G21" s="23"/>
      <c r="H21" s="23"/>
      <c r="I21" s="23"/>
    </row>
    <row r="22" spans="1:17" s="24" customFormat="1" ht="13.5" customHeight="1">
      <c r="A22" s="24" t="s">
        <v>23</v>
      </c>
    </row>
    <row r="23" spans="1:17">
      <c r="F23" s="23"/>
      <c r="G23" s="23"/>
      <c r="H23" s="19"/>
      <c r="I23" s="23"/>
    </row>
    <row r="24" spans="1:17">
      <c r="F24" s="19"/>
      <c r="G24" s="19"/>
      <c r="H24" s="19"/>
      <c r="I24" s="19"/>
    </row>
    <row r="25" spans="1:17">
      <c r="F25" s="19"/>
      <c r="G25" s="19"/>
      <c r="H25" s="19"/>
      <c r="I25" s="19"/>
    </row>
    <row r="26" spans="1:17">
      <c r="F26" s="19"/>
      <c r="G26" s="19"/>
      <c r="H26" s="19"/>
      <c r="I26" s="19"/>
    </row>
    <row r="27" spans="1:17">
      <c r="F27" s="19"/>
      <c r="G27" s="19"/>
      <c r="H27" s="19"/>
      <c r="I27" s="19"/>
    </row>
    <row r="28" spans="1:17">
      <c r="F28" s="19"/>
      <c r="G28" s="19"/>
      <c r="H28" s="19"/>
      <c r="I28" s="19"/>
    </row>
    <row r="29" spans="1:17">
      <c r="F29" s="19"/>
      <c r="G29" s="19"/>
      <c r="H29" s="19"/>
      <c r="I29" s="19"/>
    </row>
  </sheetData>
  <mergeCells count="19">
    <mergeCell ref="V6:W6"/>
    <mergeCell ref="X6:Y6"/>
    <mergeCell ref="V5:Y5"/>
    <mergeCell ref="B6:C6"/>
    <mergeCell ref="D6:E6"/>
    <mergeCell ref="F6:G6"/>
    <mergeCell ref="H6:I6"/>
    <mergeCell ref="J6:K6"/>
    <mergeCell ref="L6:M6"/>
    <mergeCell ref="N6:O6"/>
    <mergeCell ref="P6:Q6"/>
    <mergeCell ref="R6:S6"/>
    <mergeCell ref="R5:U5"/>
    <mergeCell ref="T6:U6"/>
    <mergeCell ref="A5:A6"/>
    <mergeCell ref="B5:E5"/>
    <mergeCell ref="F5:I5"/>
    <mergeCell ref="J5:M5"/>
    <mergeCell ref="N5:Q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CE23-ED10-4508-A1C6-434B51A3032B}">
  <dimension ref="A1:Y24"/>
  <sheetViews>
    <sheetView zoomScale="55" zoomScaleNormal="55" workbookViewId="0">
      <selection activeCell="V10" sqref="V10"/>
    </sheetView>
  </sheetViews>
  <sheetFormatPr defaultRowHeight="14.5"/>
  <cols>
    <col min="1" max="1" width="36.7265625" customWidth="1"/>
    <col min="2" max="25" width="14.54296875" customWidth="1"/>
  </cols>
  <sheetData>
    <row r="1" spans="1:25">
      <c r="A1" s="1" t="s">
        <v>24</v>
      </c>
    </row>
    <row r="2" spans="1:25">
      <c r="A2" s="3" t="s">
        <v>25</v>
      </c>
    </row>
    <row r="3" spans="1:25">
      <c r="A3" s="2"/>
    </row>
    <row r="4" spans="1:25">
      <c r="A4" s="5"/>
    </row>
    <row r="5" spans="1:25" ht="32.5" customHeight="1">
      <c r="A5" s="61"/>
      <c r="B5" s="63" t="s">
        <v>43</v>
      </c>
      <c r="C5" s="64"/>
      <c r="D5" s="64"/>
      <c r="E5" s="65"/>
      <c r="F5" s="63" t="s">
        <v>3</v>
      </c>
      <c r="G5" s="64"/>
      <c r="H5" s="64"/>
      <c r="I5" s="65"/>
      <c r="J5" s="63" t="s">
        <v>44</v>
      </c>
      <c r="K5" s="64"/>
      <c r="L5" s="64"/>
      <c r="M5" s="65"/>
      <c r="N5" s="63" t="s">
        <v>5</v>
      </c>
      <c r="O5" s="64"/>
      <c r="P5" s="64"/>
      <c r="Q5" s="65"/>
      <c r="R5" s="63" t="s">
        <v>6</v>
      </c>
      <c r="S5" s="64"/>
      <c r="T5" s="64"/>
      <c r="U5" s="65"/>
      <c r="V5" s="63" t="s">
        <v>26</v>
      </c>
      <c r="W5" s="64"/>
      <c r="X5" s="64"/>
      <c r="Y5" s="65"/>
    </row>
    <row r="6" spans="1:25" ht="71" customHeight="1">
      <c r="A6" s="62"/>
      <c r="B6" s="66" t="s">
        <v>27</v>
      </c>
      <c r="C6" s="66"/>
      <c r="D6" s="66" t="s">
        <v>28</v>
      </c>
      <c r="E6" s="66"/>
      <c r="F6" s="66" t="s">
        <v>27</v>
      </c>
      <c r="G6" s="66"/>
      <c r="H6" s="66" t="s">
        <v>28</v>
      </c>
      <c r="I6" s="66"/>
      <c r="J6" s="66" t="s">
        <v>27</v>
      </c>
      <c r="K6" s="66"/>
      <c r="L6" s="66" t="s">
        <v>28</v>
      </c>
      <c r="M6" s="66"/>
      <c r="N6" s="66" t="s">
        <v>27</v>
      </c>
      <c r="O6" s="66"/>
      <c r="P6" s="66" t="s">
        <v>28</v>
      </c>
      <c r="Q6" s="66"/>
      <c r="R6" s="66" t="s">
        <v>27</v>
      </c>
      <c r="S6" s="66"/>
      <c r="T6" s="66" t="s">
        <v>28</v>
      </c>
      <c r="U6" s="66"/>
      <c r="V6" s="66" t="s">
        <v>27</v>
      </c>
      <c r="W6" s="66"/>
      <c r="X6" s="66" t="s">
        <v>28</v>
      </c>
      <c r="Y6" s="66"/>
    </row>
    <row r="7" spans="1:25" ht="106" customHeight="1">
      <c r="A7" s="7" t="s">
        <v>29</v>
      </c>
      <c r="B7" s="8" t="s">
        <v>30</v>
      </c>
      <c r="C7" s="8" t="s">
        <v>31</v>
      </c>
      <c r="D7" s="8" t="s">
        <v>32</v>
      </c>
      <c r="E7" s="8" t="s">
        <v>33</v>
      </c>
      <c r="F7" s="8" t="s">
        <v>30</v>
      </c>
      <c r="G7" s="8" t="s">
        <v>31</v>
      </c>
      <c r="H7" s="8" t="s">
        <v>32</v>
      </c>
      <c r="I7" s="8" t="s">
        <v>33</v>
      </c>
      <c r="J7" s="8" t="s">
        <v>30</v>
      </c>
      <c r="K7" s="8" t="s">
        <v>31</v>
      </c>
      <c r="L7" s="8" t="s">
        <v>32</v>
      </c>
      <c r="M7" s="8" t="s">
        <v>33</v>
      </c>
      <c r="N7" s="8" t="s">
        <v>30</v>
      </c>
      <c r="O7" s="8" t="s">
        <v>31</v>
      </c>
      <c r="P7" s="8" t="s">
        <v>32</v>
      </c>
      <c r="Q7" s="8" t="s">
        <v>33</v>
      </c>
      <c r="R7" s="8" t="s">
        <v>30</v>
      </c>
      <c r="S7" s="8" t="s">
        <v>31</v>
      </c>
      <c r="T7" s="8" t="s">
        <v>32</v>
      </c>
      <c r="U7" s="8" t="s">
        <v>33</v>
      </c>
      <c r="V7" s="8" t="s">
        <v>30</v>
      </c>
      <c r="W7" s="8" t="s">
        <v>31</v>
      </c>
      <c r="X7" s="8" t="s">
        <v>32</v>
      </c>
      <c r="Y7" s="8" t="s">
        <v>33</v>
      </c>
    </row>
    <row r="8" spans="1:25">
      <c r="A8" s="9" t="s">
        <v>34</v>
      </c>
      <c r="B8" s="31"/>
      <c r="C8" s="35"/>
      <c r="D8" s="26"/>
      <c r="E8" s="26"/>
      <c r="F8" s="34"/>
      <c r="G8" s="30"/>
      <c r="H8" s="11"/>
      <c r="I8" s="12"/>
      <c r="J8" s="31"/>
      <c r="K8" s="31"/>
      <c r="L8" s="31"/>
      <c r="M8" s="31"/>
      <c r="N8" s="13"/>
      <c r="O8" s="13"/>
      <c r="P8" s="13"/>
      <c r="Q8" s="13"/>
      <c r="R8" s="31"/>
      <c r="S8" s="31"/>
      <c r="T8" s="31"/>
      <c r="U8" s="31"/>
      <c r="V8" s="14"/>
      <c r="W8" s="14"/>
      <c r="X8" s="14"/>
      <c r="Y8" s="14"/>
    </row>
    <row r="9" spans="1:25">
      <c r="A9" s="67" t="s">
        <v>35</v>
      </c>
      <c r="B9" s="32">
        <v>0</v>
      </c>
      <c r="C9" s="36">
        <v>0</v>
      </c>
      <c r="D9" s="32">
        <v>0</v>
      </c>
      <c r="E9" s="32">
        <v>0</v>
      </c>
      <c r="F9" s="32">
        <v>0</v>
      </c>
      <c r="G9" s="36">
        <v>0</v>
      </c>
      <c r="H9" s="32">
        <v>0</v>
      </c>
      <c r="I9" s="36">
        <v>0</v>
      </c>
      <c r="J9" s="43">
        <v>50852</v>
      </c>
      <c r="K9" s="49">
        <v>133</v>
      </c>
      <c r="L9" s="43">
        <v>625</v>
      </c>
      <c r="M9" s="49">
        <v>0</v>
      </c>
      <c r="N9" s="50">
        <v>0</v>
      </c>
      <c r="O9" s="17">
        <v>0</v>
      </c>
      <c r="P9" s="17">
        <v>0</v>
      </c>
      <c r="Q9" s="59">
        <v>0</v>
      </c>
      <c r="R9" s="32">
        <v>15414</v>
      </c>
      <c r="S9" s="32">
        <v>4766</v>
      </c>
      <c r="T9" s="32">
        <v>199</v>
      </c>
      <c r="U9" s="32">
        <v>652</v>
      </c>
      <c r="V9" s="60">
        <f>B9+F9+J9+N9+R9</f>
        <v>66266</v>
      </c>
      <c r="W9" s="18">
        <f>C9+G9+K9+O9+S9</f>
        <v>4899</v>
      </c>
      <c r="X9" s="18">
        <f>D9+H9+L9+P9+T9</f>
        <v>824</v>
      </c>
      <c r="Y9" s="18">
        <f>E9+I9+M9+Q9+U9</f>
        <v>652</v>
      </c>
    </row>
    <row r="10" spans="1:25">
      <c r="A10" s="67" t="s">
        <v>36</v>
      </c>
      <c r="B10" s="32">
        <v>0</v>
      </c>
      <c r="C10" s="36">
        <v>0</v>
      </c>
      <c r="D10" s="32">
        <v>0</v>
      </c>
      <c r="E10" s="32">
        <v>0</v>
      </c>
      <c r="F10" s="32">
        <v>0</v>
      </c>
      <c r="G10" s="36">
        <v>0</v>
      </c>
      <c r="H10" s="32">
        <v>0</v>
      </c>
      <c r="I10" s="36">
        <v>0</v>
      </c>
      <c r="J10" s="43">
        <v>111412</v>
      </c>
      <c r="K10" s="49">
        <v>91</v>
      </c>
      <c r="L10" s="49">
        <v>285</v>
      </c>
      <c r="M10" s="49">
        <v>0</v>
      </c>
      <c r="N10" s="50"/>
      <c r="O10" s="17"/>
      <c r="P10" s="17"/>
      <c r="Q10" s="59"/>
      <c r="R10" s="32">
        <v>8291</v>
      </c>
      <c r="S10" s="32">
        <v>35</v>
      </c>
      <c r="T10" s="32">
        <v>30</v>
      </c>
      <c r="U10" s="32">
        <v>389</v>
      </c>
      <c r="V10" s="60">
        <f t="shared" ref="V10:Y16" si="0">B10+F10+J10+N10+R10</f>
        <v>119703</v>
      </c>
      <c r="W10" s="18">
        <f t="shared" si="0"/>
        <v>126</v>
      </c>
      <c r="X10" s="18">
        <f t="shared" si="0"/>
        <v>315</v>
      </c>
      <c r="Y10" s="18">
        <f t="shared" si="0"/>
        <v>389</v>
      </c>
    </row>
    <row r="11" spans="1:25" ht="29">
      <c r="A11" s="9" t="s">
        <v>37</v>
      </c>
      <c r="B11" s="33"/>
      <c r="C11" s="37"/>
      <c r="D11" s="33"/>
      <c r="E11" s="33"/>
      <c r="F11" s="39"/>
      <c r="G11" s="40"/>
      <c r="H11" s="41"/>
      <c r="I11" s="42"/>
      <c r="J11" s="55"/>
      <c r="K11" s="55"/>
      <c r="L11" s="55"/>
      <c r="M11" s="55"/>
      <c r="N11" s="13"/>
      <c r="O11" s="13"/>
      <c r="P11" s="13"/>
      <c r="Q11" s="13"/>
      <c r="R11" s="51"/>
      <c r="S11" s="51"/>
      <c r="T11" s="51"/>
      <c r="U11" s="51"/>
      <c r="V11" s="14"/>
      <c r="W11" s="14"/>
      <c r="X11" s="14"/>
      <c r="Y11" s="14"/>
    </row>
    <row r="12" spans="1:25">
      <c r="A12" s="67" t="s">
        <v>35</v>
      </c>
      <c r="B12" s="32">
        <v>1068</v>
      </c>
      <c r="C12" s="36">
        <v>283</v>
      </c>
      <c r="D12" s="25">
        <v>308</v>
      </c>
      <c r="E12" s="38">
        <v>57</v>
      </c>
      <c r="F12" s="43">
        <v>30741</v>
      </c>
      <c r="G12" s="43">
        <v>13360</v>
      </c>
      <c r="H12" s="43">
        <v>800</v>
      </c>
      <c r="I12" s="52">
        <v>2941</v>
      </c>
      <c r="J12" s="43">
        <v>73872</v>
      </c>
      <c r="K12" s="49">
        <v>19140</v>
      </c>
      <c r="L12" s="43">
        <v>9056</v>
      </c>
      <c r="M12" s="43">
        <v>9855</v>
      </c>
      <c r="N12" s="54">
        <v>26373</v>
      </c>
      <c r="O12" s="20">
        <v>9632</v>
      </c>
      <c r="P12" s="20">
        <v>671</v>
      </c>
      <c r="Q12" s="20">
        <v>1471</v>
      </c>
      <c r="R12" s="16"/>
      <c r="S12" s="16"/>
      <c r="T12" s="16"/>
      <c r="U12" s="16"/>
      <c r="V12" s="18">
        <f>B12+F12+J12+N12+R12</f>
        <v>132054</v>
      </c>
      <c r="W12" s="18">
        <f>C12+G12+K12+O12+S12</f>
        <v>42415</v>
      </c>
      <c r="X12" s="18">
        <f>D12+H12+L12+P12+T12</f>
        <v>10835</v>
      </c>
      <c r="Y12" s="18">
        <f t="shared" si="0"/>
        <v>14324</v>
      </c>
    </row>
    <row r="13" spans="1:25">
      <c r="A13" s="67" t="s">
        <v>36</v>
      </c>
      <c r="B13" s="27">
        <v>0</v>
      </c>
      <c r="C13" s="36">
        <v>0</v>
      </c>
      <c r="D13" s="32">
        <v>0</v>
      </c>
      <c r="E13" s="36">
        <v>0</v>
      </c>
      <c r="F13" s="44">
        <v>6</v>
      </c>
      <c r="G13" s="43">
        <v>1</v>
      </c>
      <c r="H13" s="43">
        <v>2</v>
      </c>
      <c r="I13" s="53">
        <v>0</v>
      </c>
      <c r="J13" s="49">
        <v>667</v>
      </c>
      <c r="K13" s="49">
        <v>68</v>
      </c>
      <c r="L13" s="49">
        <v>102</v>
      </c>
      <c r="M13" s="49">
        <v>104</v>
      </c>
      <c r="N13" s="54">
        <v>1458</v>
      </c>
      <c r="O13" s="20">
        <v>16</v>
      </c>
      <c r="P13" s="20">
        <v>452</v>
      </c>
      <c r="Q13" s="20">
        <v>1</v>
      </c>
      <c r="R13" s="16"/>
      <c r="S13" s="16"/>
      <c r="T13" s="16"/>
      <c r="U13" s="16"/>
      <c r="V13" s="18">
        <f>C12+F13+J13+N13+R13</f>
        <v>2414</v>
      </c>
      <c r="W13" s="18">
        <f t="shared" si="0"/>
        <v>85</v>
      </c>
      <c r="X13" s="18">
        <f t="shared" si="0"/>
        <v>556</v>
      </c>
      <c r="Y13" s="18">
        <f t="shared" si="0"/>
        <v>105</v>
      </c>
    </row>
    <row r="14" spans="1:25" ht="29">
      <c r="A14" s="9" t="s">
        <v>38</v>
      </c>
      <c r="B14" s="33"/>
      <c r="C14" s="37"/>
      <c r="D14" s="33"/>
      <c r="E14" s="33"/>
      <c r="F14" s="45"/>
      <c r="G14" s="46"/>
      <c r="H14" s="47"/>
      <c r="I14" s="48"/>
      <c r="J14" s="58"/>
      <c r="K14" s="58"/>
      <c r="L14" s="58"/>
      <c r="M14" s="58"/>
      <c r="N14" s="13"/>
      <c r="O14" s="13"/>
      <c r="P14" s="13"/>
      <c r="Q14" s="13"/>
      <c r="R14" s="10"/>
      <c r="S14" s="10"/>
      <c r="T14" s="10"/>
      <c r="U14" s="10"/>
      <c r="V14" s="14"/>
      <c r="W14" s="14"/>
      <c r="X14" s="14"/>
      <c r="Y14" s="14"/>
    </row>
    <row r="15" spans="1:25">
      <c r="A15" s="67" t="s">
        <v>35</v>
      </c>
      <c r="B15" s="32">
        <v>778</v>
      </c>
      <c r="C15" s="36">
        <v>158</v>
      </c>
      <c r="D15" s="32">
        <v>0</v>
      </c>
      <c r="E15" s="38">
        <v>169</v>
      </c>
      <c r="F15" s="44">
        <v>53557</v>
      </c>
      <c r="G15" s="49">
        <v>1220</v>
      </c>
      <c r="H15" s="49">
        <v>338</v>
      </c>
      <c r="I15" s="56">
        <v>1375</v>
      </c>
      <c r="J15" s="43">
        <v>93636</v>
      </c>
      <c r="K15" s="49">
        <v>11502</v>
      </c>
      <c r="L15" s="43">
        <v>6478</v>
      </c>
      <c r="M15" s="43">
        <v>4410</v>
      </c>
      <c r="N15" s="54">
        <v>33452</v>
      </c>
      <c r="O15" s="20">
        <v>3316</v>
      </c>
      <c r="P15" s="20">
        <v>37</v>
      </c>
      <c r="Q15" s="20">
        <v>506</v>
      </c>
      <c r="R15" s="16"/>
      <c r="S15" s="16"/>
      <c r="T15" s="16"/>
      <c r="U15" s="16"/>
      <c r="V15" s="18">
        <f t="shared" si="0"/>
        <v>181423</v>
      </c>
      <c r="W15" s="18">
        <f>SUM(C15,G15,K15,O15)</f>
        <v>16196</v>
      </c>
      <c r="X15" s="18">
        <f>D15+H15+L15+P15+T15</f>
        <v>6853</v>
      </c>
      <c r="Y15" s="18">
        <f t="shared" si="0"/>
        <v>6460</v>
      </c>
    </row>
    <row r="16" spans="1:25">
      <c r="A16" s="67" t="s">
        <v>36</v>
      </c>
      <c r="B16" s="32">
        <v>0</v>
      </c>
      <c r="C16" s="36">
        <v>0</v>
      </c>
      <c r="D16" s="32">
        <v>0</v>
      </c>
      <c r="E16" s="36">
        <v>0</v>
      </c>
      <c r="F16" s="44">
        <v>6261</v>
      </c>
      <c r="G16" s="49">
        <v>19</v>
      </c>
      <c r="H16" s="49">
        <v>1396</v>
      </c>
      <c r="I16" s="57">
        <v>0</v>
      </c>
      <c r="J16" s="49">
        <v>266</v>
      </c>
      <c r="K16" s="49">
        <v>9</v>
      </c>
      <c r="L16" s="49">
        <v>147</v>
      </c>
      <c r="M16" s="43">
        <v>1148</v>
      </c>
      <c r="N16" s="54">
        <v>29263</v>
      </c>
      <c r="O16" s="20">
        <v>126</v>
      </c>
      <c r="P16" s="20">
        <v>2170</v>
      </c>
      <c r="Q16" s="20">
        <v>1116</v>
      </c>
      <c r="R16" s="16"/>
      <c r="S16" s="16"/>
      <c r="T16" s="16"/>
      <c r="U16" s="16"/>
      <c r="V16" s="18">
        <f t="shared" si="0"/>
        <v>35790</v>
      </c>
      <c r="W16" s="18">
        <f t="shared" si="0"/>
        <v>154</v>
      </c>
      <c r="X16" s="18">
        <f t="shared" si="0"/>
        <v>3713</v>
      </c>
      <c r="Y16" s="18">
        <f t="shared" si="0"/>
        <v>2264</v>
      </c>
    </row>
    <row r="19" spans="1:1" ht="14.5" customHeight="1">
      <c r="A19" s="69" t="s">
        <v>39</v>
      </c>
    </row>
    <row r="20" spans="1:1" ht="14.5" customHeight="1">
      <c r="A20" s="69" t="s">
        <v>40</v>
      </c>
    </row>
    <row r="21" spans="1:1" ht="14.5" customHeight="1">
      <c r="A21" s="69" t="s">
        <v>41</v>
      </c>
    </row>
    <row r="24" spans="1:1">
      <c r="A24" s="68" t="s">
        <v>42</v>
      </c>
    </row>
  </sheetData>
  <mergeCells count="19">
    <mergeCell ref="P6:Q6"/>
    <mergeCell ref="R6:S6"/>
    <mergeCell ref="T6:U6"/>
    <mergeCell ref="V6:W6"/>
    <mergeCell ref="X6:Y6"/>
    <mergeCell ref="N5:Q5"/>
    <mergeCell ref="R5:U5"/>
    <mergeCell ref="B6:C6"/>
    <mergeCell ref="D6:E6"/>
    <mergeCell ref="F6:G6"/>
    <mergeCell ref="H6:I6"/>
    <mergeCell ref="J6:K6"/>
    <mergeCell ref="L6:M6"/>
    <mergeCell ref="N6:O6"/>
    <mergeCell ref="B5:E5"/>
    <mergeCell ref="F5:I5"/>
    <mergeCell ref="J5:M5"/>
    <mergeCell ref="A5:A6"/>
    <mergeCell ref="V5:Y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BB591A-A94B-4C76-9422-D98DC8C91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D3C247-1E1B-4D6D-875F-33F56AEBE0C7}">
  <ds:schemaRefs>
    <ds:schemaRef ds:uri="http://schemas.microsoft.com/sharepoint/v3/contenttype/forms"/>
  </ds:schemaRefs>
</ds:datastoreItem>
</file>

<file path=customXml/itemProps3.xml><?xml version="1.0" encoding="utf-8"?>
<ds:datastoreItem xmlns:ds="http://schemas.openxmlformats.org/officeDocument/2006/customXml" ds:itemID="{B0762A7A-188C-4245-B4E9-A8FED7F5CD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2020-04-28T13:49:55Z</dcterms:created>
  <dcterms:modified xsi:type="dcterms:W3CDTF">2021-01-04T17:26:43Z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