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2024_Q4/"/>
    </mc:Choice>
  </mc:AlternateContent>
  <xr:revisionPtr revIDLastSave="67" documentId="8_{65E4F4F3-D8E4-4AB3-8B36-21B08BD54112}" xr6:coauthVersionLast="47" xr6:coauthVersionMax="47" xr10:uidLastSave="{0311EB3B-EDD7-404F-950A-5404FB5BEAC7}"/>
  <bookViews>
    <workbookView xWindow="-110" yWindow="-110" windowWidth="25180" windowHeight="16140" xr2:uid="{C647B5B7-33E3-4A11-87D8-F357242FE6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6" i="1" l="1"/>
  <c r="AL50" i="1"/>
  <c r="AL43" i="1"/>
  <c r="AO78" i="1"/>
  <c r="AN78" i="1"/>
  <c r="AM78" i="1"/>
  <c r="AL78" i="1"/>
  <c r="AO77" i="1"/>
  <c r="AN77" i="1"/>
  <c r="AM77" i="1"/>
  <c r="AL77" i="1"/>
  <c r="AO76" i="1"/>
  <c r="AN76" i="1"/>
  <c r="AM76" i="1"/>
  <c r="AL76" i="1"/>
  <c r="AO75" i="1"/>
  <c r="AN75" i="1"/>
  <c r="AM75" i="1"/>
  <c r="AL75" i="1"/>
  <c r="AO74" i="1"/>
  <c r="AN74" i="1"/>
  <c r="AM74" i="1"/>
  <c r="AL74" i="1"/>
  <c r="AO72" i="1"/>
  <c r="AN72" i="1"/>
  <c r="AM72" i="1"/>
  <c r="AL72" i="1"/>
  <c r="AO71" i="1"/>
  <c r="AN71" i="1"/>
  <c r="AM71" i="1"/>
  <c r="AL71" i="1"/>
  <c r="AO70" i="1"/>
  <c r="AN70" i="1"/>
  <c r="AM70" i="1"/>
  <c r="AL70" i="1"/>
  <c r="AO69" i="1"/>
  <c r="AN69" i="1"/>
  <c r="AM69" i="1"/>
  <c r="AL69" i="1"/>
  <c r="AO68" i="1"/>
  <c r="AN68" i="1"/>
  <c r="AM68" i="1"/>
  <c r="AL68" i="1"/>
  <c r="AO66" i="1"/>
  <c r="AN66" i="1"/>
  <c r="AM66" i="1"/>
  <c r="AL66" i="1"/>
  <c r="AO65" i="1"/>
  <c r="AN65" i="1"/>
  <c r="AM65" i="1"/>
  <c r="AL65" i="1"/>
  <c r="AO64" i="1"/>
  <c r="AN64" i="1"/>
  <c r="AM64" i="1"/>
  <c r="AL64" i="1"/>
  <c r="AO63" i="1"/>
  <c r="AN63" i="1"/>
  <c r="AM63" i="1"/>
  <c r="AL63" i="1"/>
  <c r="AO62" i="1"/>
  <c r="AN62" i="1"/>
  <c r="AM62" i="1"/>
  <c r="AL62" i="1"/>
  <c r="AO61" i="1"/>
  <c r="AN61" i="1"/>
  <c r="AM61" i="1"/>
  <c r="AL61" i="1"/>
  <c r="AO60" i="1"/>
  <c r="AN60" i="1"/>
  <c r="AM60" i="1"/>
  <c r="AL60" i="1"/>
  <c r="AO59" i="1"/>
  <c r="AN59" i="1"/>
  <c r="AM59" i="1"/>
  <c r="AL59" i="1"/>
  <c r="AO56" i="1"/>
  <c r="AN56" i="1"/>
  <c r="AM56" i="1"/>
  <c r="AO55" i="1"/>
  <c r="AN55" i="1"/>
  <c r="AM55" i="1"/>
  <c r="AL55" i="1"/>
  <c r="AO54" i="1"/>
  <c r="AN54" i="1"/>
  <c r="AM54" i="1"/>
  <c r="AL54" i="1"/>
  <c r="AO53" i="1"/>
  <c r="AN53" i="1"/>
  <c r="AM53" i="1"/>
  <c r="AL53" i="1"/>
  <c r="AO52" i="1"/>
  <c r="AN52" i="1"/>
  <c r="AM52" i="1"/>
  <c r="AL52" i="1"/>
  <c r="AO50" i="1"/>
  <c r="AN50" i="1"/>
  <c r="AM50" i="1"/>
  <c r="AO49" i="1"/>
  <c r="AN49" i="1"/>
  <c r="AM49" i="1"/>
  <c r="AL49" i="1"/>
  <c r="AO48" i="1"/>
  <c r="AN48" i="1"/>
  <c r="AM48" i="1"/>
  <c r="AL48" i="1"/>
  <c r="AO47" i="1"/>
  <c r="AN47" i="1"/>
  <c r="AM47" i="1"/>
  <c r="AL47" i="1"/>
  <c r="AO46" i="1"/>
  <c r="AN46" i="1"/>
  <c r="AM46" i="1"/>
  <c r="AL46" i="1"/>
  <c r="AO45" i="1"/>
  <c r="AN45" i="1"/>
  <c r="AM45" i="1"/>
  <c r="AL45" i="1"/>
  <c r="AO44" i="1"/>
  <c r="AN44" i="1"/>
  <c r="AM44" i="1"/>
  <c r="AL44" i="1"/>
  <c r="AO43" i="1"/>
  <c r="AN43" i="1"/>
  <c r="AM43" i="1"/>
  <c r="AO41" i="1"/>
  <c r="AN41" i="1"/>
  <c r="AM41" i="1"/>
  <c r="AL41" i="1"/>
  <c r="AO40" i="1"/>
  <c r="AN40" i="1"/>
  <c r="AM40" i="1"/>
  <c r="AL40" i="1"/>
  <c r="AO39" i="1"/>
  <c r="AN39" i="1"/>
  <c r="AM39" i="1"/>
  <c r="AL39" i="1"/>
  <c r="AO38" i="1"/>
  <c r="AN38" i="1"/>
  <c r="AM38" i="1"/>
  <c r="AL38" i="1"/>
  <c r="AO37" i="1"/>
  <c r="AN37" i="1"/>
  <c r="AM37" i="1"/>
  <c r="AL37" i="1"/>
  <c r="AO36" i="1"/>
  <c r="AN36" i="1"/>
  <c r="AM36" i="1"/>
  <c r="AL36" i="1"/>
  <c r="AO35" i="1"/>
  <c r="AN35" i="1"/>
  <c r="AM35" i="1"/>
  <c r="AL35" i="1"/>
  <c r="AO34" i="1"/>
  <c r="AN34" i="1"/>
  <c r="AM34" i="1"/>
  <c r="AL34" i="1"/>
  <c r="AO33" i="1"/>
  <c r="AN33" i="1"/>
  <c r="AM33" i="1"/>
  <c r="AL33" i="1"/>
  <c r="AO32" i="1"/>
  <c r="AN32" i="1"/>
  <c r="AM32" i="1"/>
  <c r="AL32" i="1"/>
  <c r="AO31" i="1"/>
  <c r="AN31" i="1"/>
  <c r="AM31" i="1"/>
  <c r="AL31" i="1"/>
  <c r="AO30" i="1"/>
  <c r="AN30" i="1"/>
  <c r="AM30" i="1"/>
  <c r="AL30" i="1"/>
  <c r="AO29" i="1"/>
  <c r="AN29" i="1"/>
  <c r="AM29" i="1"/>
  <c r="AL29" i="1"/>
  <c r="AO28" i="1"/>
  <c r="AN28" i="1"/>
  <c r="AM28" i="1"/>
  <c r="AL28" i="1"/>
  <c r="AO27" i="1"/>
  <c r="AN27" i="1"/>
  <c r="AM27" i="1"/>
  <c r="AL27" i="1"/>
  <c r="AO26" i="1"/>
  <c r="AN26" i="1"/>
  <c r="AM26" i="1"/>
  <c r="AL26" i="1"/>
  <c r="AO25" i="1"/>
  <c r="AN25" i="1"/>
  <c r="AM25" i="1"/>
  <c r="AL25" i="1"/>
  <c r="AO24" i="1"/>
  <c r="AN24" i="1"/>
  <c r="AM24" i="1"/>
  <c r="AL24" i="1"/>
  <c r="AO23" i="1"/>
  <c r="AN23" i="1"/>
  <c r="AM23" i="1"/>
  <c r="AL23" i="1"/>
  <c r="AO22" i="1"/>
  <c r="AN22" i="1"/>
  <c r="AM22" i="1"/>
  <c r="AL22" i="1"/>
  <c r="AO21" i="1"/>
  <c r="AN21" i="1"/>
  <c r="AM21" i="1"/>
  <c r="AL21" i="1"/>
  <c r="AO20" i="1"/>
  <c r="AN20" i="1"/>
  <c r="AM20" i="1"/>
  <c r="AL20" i="1"/>
  <c r="AO19" i="1"/>
  <c r="AN19" i="1"/>
  <c r="AM19" i="1"/>
  <c r="AL19" i="1"/>
  <c r="AO18" i="1"/>
  <c r="AN18" i="1"/>
  <c r="AM18" i="1"/>
  <c r="AL18" i="1"/>
  <c r="AO17" i="1"/>
  <c r="AN17" i="1"/>
  <c r="AM17" i="1"/>
  <c r="AL17" i="1"/>
  <c r="AO16" i="1"/>
  <c r="AN16" i="1"/>
  <c r="AM16" i="1"/>
  <c r="AL16" i="1"/>
  <c r="AO15" i="1"/>
  <c r="AN15" i="1"/>
  <c r="AM15" i="1"/>
  <c r="AL15" i="1"/>
  <c r="AO14" i="1"/>
  <c r="AN14" i="1"/>
  <c r="AM14" i="1"/>
  <c r="AO11" i="1"/>
  <c r="AN11" i="1"/>
  <c r="AM11" i="1"/>
  <c r="AL11" i="1"/>
  <c r="AO10" i="1"/>
  <c r="AN10" i="1"/>
  <c r="AM10" i="1"/>
  <c r="AL10" i="1"/>
  <c r="AO9" i="1"/>
  <c r="AN9" i="1"/>
  <c r="AM9" i="1"/>
  <c r="AL9" i="1"/>
  <c r="AO8" i="1"/>
  <c r="AN8" i="1"/>
  <c r="AM8" i="1"/>
  <c r="AL8" i="1"/>
  <c r="AO6" i="1"/>
  <c r="AN6" i="1"/>
  <c r="AM6" i="1"/>
  <c r="AL6" i="1"/>
  <c r="AO5" i="1"/>
  <c r="AN5" i="1"/>
  <c r="AM5" i="1"/>
  <c r="AL5" i="1"/>
  <c r="AO4" i="1"/>
  <c r="AN4" i="1"/>
  <c r="AM4" i="1"/>
  <c r="AL4" i="1"/>
  <c r="AL14" i="1" l="1"/>
</calcChain>
</file>

<file path=xl/sharedStrings.xml><?xml version="1.0" encoding="utf-8"?>
<sst xmlns="http://schemas.openxmlformats.org/spreadsheetml/2006/main" count="128" uniqueCount="80">
  <si>
    <t>Naujai pasirašytų lizingo sutarčių vertė</t>
  </si>
  <si>
    <t xml:space="preserve"> "Luminor lizingas“</t>
  </si>
  <si>
    <t xml:space="preserve">UAB “Citadele faktoringas ir lizingas“ </t>
  </si>
  <si>
    <t>„SEB  bankas“</t>
  </si>
  <si>
    <t xml:space="preserve">UAB OP FINANCE    
</t>
  </si>
  <si>
    <t xml:space="preserve">„Swedbank" grupės įmonės Lietuvoje </t>
  </si>
  <si>
    <t>AB "Šiaulių bankas"</t>
  </si>
  <si>
    <t>Citadele Leasing Lietuvos filialas</t>
  </si>
  <si>
    <t>,,SB lizingas”</t>
  </si>
  <si>
    <t>UAB ,,URBO banko lizingas”</t>
  </si>
  <si>
    <t>IŠ VISO</t>
  </si>
  <si>
    <t>Lizingo portfelio struktūra (Ataskaitinio laikotarpio pabaigai)</t>
  </si>
  <si>
    <t>Pasirašytų sutarčių kiekis (nuo metų pradžios)</t>
  </si>
  <si>
    <t>Pasirašytų sutarčių vertė (nuo metų pradžios)*</t>
  </si>
  <si>
    <t>Pasirašytų sutarčių finansuojama vertė (nuo metų pradžios)**</t>
  </si>
  <si>
    <t>Lizingo portfelio struktūra pagal lizingo tipą</t>
  </si>
  <si>
    <t>1. Finansinis</t>
  </si>
  <si>
    <t>2. Veiklos</t>
  </si>
  <si>
    <t>Iš viso:</t>
  </si>
  <si>
    <t>Lizingo portfelio struktūra pagal turto rūšį</t>
  </si>
  <si>
    <t>A. Kilnojamasis turtas</t>
  </si>
  <si>
    <t>B. Nekilnojamasis turtas</t>
  </si>
  <si>
    <t>C. Nematerialusis turtas</t>
  </si>
  <si>
    <t>A.1. Pagal turto rūšį</t>
  </si>
  <si>
    <t>A.1.1. Pramonės įranga ir įrengimai</t>
  </si>
  <si>
    <t>1. Gaminimo įrengimai</t>
  </si>
  <si>
    <t>2. Keltuvai</t>
  </si>
  <si>
    <t>3. Traktoriai</t>
  </si>
  <si>
    <t>4. Ekskavatoriai</t>
  </si>
  <si>
    <t>5. Miško apdirbimo technika</t>
  </si>
  <si>
    <t>6. Žemės ūkio technika</t>
  </si>
  <si>
    <t>7. Medicininė technika</t>
  </si>
  <si>
    <t>8. Kiti įrengimai</t>
  </si>
  <si>
    <t>A.1.2. Org. technika ir biuro technika</t>
  </si>
  <si>
    <t>A.1.3. Kelių transporto priemonės</t>
  </si>
  <si>
    <t>1. Vilkikai (virš 16 t)</t>
  </si>
  <si>
    <t>2. Sunkvežimiai (iki 16 t)</t>
  </si>
  <si>
    <t>3. Priekabos</t>
  </si>
  <si>
    <t xml:space="preserve">4. Mikroautobusai </t>
  </si>
  <si>
    <t>5. Kelioniniai autobusai</t>
  </si>
  <si>
    <t>6. Miesto transporto autobusai</t>
  </si>
  <si>
    <t>7. Kitos transporto priemonės</t>
  </si>
  <si>
    <t>A.1.4. Lengvieji automobiliai</t>
  </si>
  <si>
    <t>1. Nauji automobiliai:</t>
  </si>
  <si>
    <t>2. Naudoti automobiliai:</t>
  </si>
  <si>
    <t xml:space="preserve">3. Lengvos komercinės transporto priemonės </t>
  </si>
  <si>
    <t>A.1.5. Laivai, lėktuvai ir geležinkelių riedmenys</t>
  </si>
  <si>
    <t>1. Laivai</t>
  </si>
  <si>
    <t>2. Lėktuvai</t>
  </si>
  <si>
    <t>3. Geležinkelių riedmenys</t>
  </si>
  <si>
    <t>A.1.6. Kitas turtas</t>
  </si>
  <si>
    <t>A.2. Pagal pirkėjus</t>
  </si>
  <si>
    <t>1. Privatus sektorius:</t>
  </si>
  <si>
    <t>1.1. žemės ūkis, miškininkystė ir žuvininkystė</t>
  </si>
  <si>
    <t>1.2. apdirbamoji pramonė ir statyba</t>
  </si>
  <si>
    <t>1.3. paslaugų sfera</t>
  </si>
  <si>
    <t>2. Valstybinis sektorius</t>
  </si>
  <si>
    <t>3. Fiziniai asmenys</t>
  </si>
  <si>
    <t>4. Kiti vartotojai (nerezidentai)</t>
  </si>
  <si>
    <t>A.3. Pagal sutarčių terminus</t>
  </si>
  <si>
    <t xml:space="preserve">1. Iki 2 metų </t>
  </si>
  <si>
    <t>2. Nuo 2 iki 5 metų</t>
  </si>
  <si>
    <t>3. Nuo 5 iki 10 metų</t>
  </si>
  <si>
    <t>4. Daugiau nei 10 metų</t>
  </si>
  <si>
    <t>B.1. Pagal pastatus</t>
  </si>
  <si>
    <t>1. Pramoniniai pastatai</t>
  </si>
  <si>
    <t>2. Mažmeninės prekybos pastatai</t>
  </si>
  <si>
    <t>3. Biurai</t>
  </si>
  <si>
    <t>4. Viešbučiai ir laisvalaikio pastatai</t>
  </si>
  <si>
    <t>5. Gyvenamieji namai (buvo komunaliniai pastatai)</t>
  </si>
  <si>
    <t>6. Butai</t>
  </si>
  <si>
    <t>7. Kiti pastatai</t>
  </si>
  <si>
    <t>B.2. Pagal pirkėjus</t>
  </si>
  <si>
    <t>1. Privatus sektorius</t>
  </si>
  <si>
    <t>B.3. Pagal sutarčių terminus</t>
  </si>
  <si>
    <t>1. Iki 8 metų</t>
  </si>
  <si>
    <t>2. Nuo 8 iki 16 metų</t>
  </si>
  <si>
    <t>3. Nuo 16 iki 20 metų</t>
  </si>
  <si>
    <t>4. Daugiau nei 20 metų</t>
  </si>
  <si>
    <t xml:space="preserve">2024 m. IV ketvr.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</si>
</sst>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_-* #,##0.00\ _€_-;\-* #,##0.00\ _€_-;_-* &quot;-&quot;??\ _€_-;_-@_-"/>
    <numFmt numFmtId="166" formatCode="#,##0_ ;\-#,##0\ 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CenturyOldStyleLT"/>
      <charset val="186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sz val="10"/>
      <name val="Times New Roman"/>
      <family val="1"/>
      <charset val="186"/>
    </font>
    <font>
      <sz val="11"/>
      <color indexed="8"/>
      <name val="Aptos Narrow"/>
      <family val="2"/>
      <scheme val="minor"/>
    </font>
    <font>
      <b/>
      <sz val="11"/>
      <color rgb="FF000000"/>
      <name val="Calibri"/>
      <family val="2"/>
    </font>
    <font>
      <b/>
      <sz val="1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b/>
      <sz val="11"/>
      <color theme="1"/>
      <name val="Aptos Narrow"/>
      <family val="2"/>
      <charset val="186"/>
      <scheme val="minor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charset val="186"/>
      <scheme val="minor"/>
    </font>
    <font>
      <b/>
      <sz val="10"/>
      <name val="Arial"/>
      <family val="2"/>
      <charset val="186"/>
    </font>
    <font>
      <sz val="9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97">
    <xf numFmtId="0" fontId="0" fillId="0" borderId="0" xfId="0"/>
    <xf numFmtId="0" fontId="4" fillId="0" borderId="1" xfId="1" applyFont="1" applyBorder="1" applyAlignment="1">
      <alignment horizontal="center" vertical="center"/>
    </xf>
    <xf numFmtId="3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3" fontId="5" fillId="3" borderId="3" xfId="1" applyNumberFormat="1" applyFont="1" applyFill="1" applyBorder="1" applyAlignment="1">
      <alignment horizontal="center" vertical="center" wrapText="1"/>
    </xf>
    <xf numFmtId="3" fontId="5" fillId="6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7" borderId="1" xfId="0" applyFont="1" applyFill="1" applyBorder="1"/>
    <xf numFmtId="0" fontId="5" fillId="8" borderId="1" xfId="1" applyFont="1" applyFill="1" applyBorder="1" applyAlignment="1">
      <alignment horizontal="right"/>
    </xf>
    <xf numFmtId="3" fontId="5" fillId="8" borderId="1" xfId="1" applyNumberFormat="1" applyFont="1" applyFill="1" applyBorder="1" applyAlignment="1">
      <alignment horizontal="right"/>
    </xf>
    <xf numFmtId="3" fontId="5" fillId="9" borderId="1" xfId="1" applyNumberFormat="1" applyFont="1" applyFill="1" applyBorder="1" applyAlignment="1">
      <alignment horizontal="right"/>
    </xf>
    <xf numFmtId="3" fontId="4" fillId="7" borderId="1" xfId="2" applyNumberFormat="1" applyFont="1" applyFill="1" applyBorder="1"/>
    <xf numFmtId="3" fontId="5" fillId="7" borderId="1" xfId="2" applyNumberFormat="1" applyFont="1" applyFill="1" applyBorder="1" applyAlignment="1">
      <alignment horizontal="right"/>
    </xf>
    <xf numFmtId="0" fontId="5" fillId="10" borderId="2" xfId="1" applyFont="1" applyFill="1" applyBorder="1"/>
    <xf numFmtId="0" fontId="7" fillId="0" borderId="1" xfId="0" applyFont="1" applyBorder="1"/>
    <xf numFmtId="0" fontId="0" fillId="0" borderId="1" xfId="0" applyBorder="1"/>
    <xf numFmtId="1" fontId="0" fillId="0" borderId="1" xfId="0" applyNumberFormat="1" applyBorder="1"/>
    <xf numFmtId="3" fontId="8" fillId="11" borderId="1" xfId="1" applyNumberFormat="1" applyFont="1" applyFill="1" applyBorder="1"/>
    <xf numFmtId="3" fontId="0" fillId="0" borderId="1" xfId="0" applyNumberFormat="1" applyBorder="1"/>
    <xf numFmtId="3" fontId="5" fillId="0" borderId="1" xfId="3" applyNumberFormat="1" applyFont="1" applyBorder="1"/>
    <xf numFmtId="3" fontId="9" fillId="0" borderId="1" xfId="2" applyNumberFormat="1" applyFont="1" applyBorder="1" applyAlignment="1">
      <alignment horizontal="right"/>
    </xf>
    <xf numFmtId="3" fontId="5" fillId="0" borderId="1" xfId="2" applyNumberFormat="1" applyFont="1" applyBorder="1" applyAlignment="1" applyProtection="1">
      <alignment horizontal="right"/>
      <protection locked="0"/>
    </xf>
    <xf numFmtId="3" fontId="5" fillId="10" borderId="1" xfId="2" applyNumberFormat="1" applyFont="1" applyFill="1" applyBorder="1" applyAlignment="1">
      <alignment horizontal="right"/>
    </xf>
    <xf numFmtId="3" fontId="5" fillId="10" borderId="1" xfId="2" applyNumberFormat="1" applyFont="1" applyFill="1" applyBorder="1" applyAlignment="1" applyProtection="1">
      <alignment horizontal="right"/>
      <protection locked="0"/>
    </xf>
    <xf numFmtId="3" fontId="5" fillId="0" borderId="1" xfId="2" applyNumberFormat="1" applyFont="1" applyBorder="1" applyAlignment="1">
      <alignment horizontal="right"/>
    </xf>
    <xf numFmtId="0" fontId="4" fillId="10" borderId="2" xfId="1" applyFont="1" applyFill="1" applyBorder="1"/>
    <xf numFmtId="0" fontId="10" fillId="0" borderId="1" xfId="0" applyFont="1" applyBorder="1"/>
    <xf numFmtId="0" fontId="2" fillId="0" borderId="1" xfId="0" applyFont="1" applyBorder="1"/>
    <xf numFmtId="1" fontId="2" fillId="0" borderId="1" xfId="0" applyNumberFormat="1" applyFont="1" applyBorder="1"/>
    <xf numFmtId="3" fontId="11" fillId="11" borderId="1" xfId="1" applyNumberFormat="1" applyFont="1" applyFill="1" applyBorder="1"/>
    <xf numFmtId="3" fontId="2" fillId="0" borderId="1" xfId="0" applyNumberFormat="1" applyFont="1" applyBorder="1"/>
    <xf numFmtId="3" fontId="4" fillId="0" borderId="1" xfId="3" applyNumberFormat="1" applyFont="1" applyBorder="1"/>
    <xf numFmtId="0" fontId="4" fillId="7" borderId="2" xfId="1" applyFont="1" applyFill="1" applyBorder="1"/>
    <xf numFmtId="3" fontId="4" fillId="7" borderId="1" xfId="0" applyNumberFormat="1" applyFont="1" applyFill="1" applyBorder="1" applyAlignment="1">
      <alignment horizontal="right"/>
    </xf>
    <xf numFmtId="3" fontId="4" fillId="8" borderId="1" xfId="4" applyNumberFormat="1" applyFont="1" applyFill="1" applyBorder="1"/>
    <xf numFmtId="3" fontId="4" fillId="8" borderId="1" xfId="1" applyNumberFormat="1" applyFont="1" applyFill="1" applyBorder="1"/>
    <xf numFmtId="3" fontId="4" fillId="7" borderId="1" xfId="2" applyNumberFormat="1" applyFont="1" applyFill="1" applyBorder="1" applyAlignment="1">
      <alignment horizontal="right"/>
    </xf>
    <xf numFmtId="3" fontId="5" fillId="11" borderId="1" xfId="2" applyNumberFormat="1" applyFont="1" applyFill="1" applyBorder="1" applyAlignment="1">
      <alignment horizontal="right"/>
    </xf>
    <xf numFmtId="3" fontId="5" fillId="11" borderId="1" xfId="1" applyNumberFormat="1" applyFont="1" applyFill="1" applyBorder="1"/>
    <xf numFmtId="3" fontId="5" fillId="11" borderId="1" xfId="1" applyNumberFormat="1" applyFont="1" applyFill="1" applyBorder="1" applyProtection="1">
      <protection locked="0"/>
    </xf>
    <xf numFmtId="3" fontId="5" fillId="0" borderId="1" xfId="4" applyNumberFormat="1" applyFont="1" applyFill="1" applyBorder="1"/>
    <xf numFmtId="3" fontId="5" fillId="0" borderId="1" xfId="1" applyNumberFormat="1" applyFont="1" applyBorder="1" applyProtection="1">
      <protection locked="0"/>
    </xf>
    <xf numFmtId="3" fontId="5" fillId="0" borderId="1" xfId="5" applyNumberFormat="1" applyFont="1" applyBorder="1" applyAlignment="1" applyProtection="1">
      <alignment horizontal="right"/>
      <protection locked="0"/>
    </xf>
    <xf numFmtId="3" fontId="5" fillId="0" borderId="1" xfId="5" applyNumberFormat="1" applyFont="1" applyBorder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3" fontId="4" fillId="9" borderId="1" xfId="1" applyNumberFormat="1" applyFont="1" applyFill="1" applyBorder="1" applyAlignment="1">
      <alignment horizontal="right"/>
    </xf>
    <xf numFmtId="3" fontId="14" fillId="0" borderId="1" xfId="2" applyNumberFormat="1" applyFont="1" applyBorder="1" applyAlignment="1">
      <alignment horizontal="right"/>
    </xf>
    <xf numFmtId="3" fontId="4" fillId="0" borderId="1" xfId="2" applyNumberFormat="1" applyFont="1" applyBorder="1" applyAlignment="1" applyProtection="1">
      <alignment horizontal="right"/>
      <protection locked="0"/>
    </xf>
    <xf numFmtId="0" fontId="5" fillId="0" borderId="2" xfId="1" applyFont="1" applyBorder="1"/>
    <xf numFmtId="3" fontId="5" fillId="0" borderId="1" xfId="0" applyNumberFormat="1" applyFont="1" applyBorder="1"/>
    <xf numFmtId="0" fontId="15" fillId="10" borderId="2" xfId="1" applyFont="1" applyFill="1" applyBorder="1"/>
    <xf numFmtId="3" fontId="4" fillId="0" borderId="1" xfId="2" applyNumberFormat="1" applyFont="1" applyBorder="1" applyAlignment="1">
      <alignment horizontal="right"/>
    </xf>
    <xf numFmtId="3" fontId="4" fillId="10" borderId="1" xfId="2" applyNumberFormat="1" applyFont="1" applyFill="1" applyBorder="1" applyAlignment="1">
      <alignment horizontal="right"/>
    </xf>
    <xf numFmtId="3" fontId="16" fillId="0" borderId="1" xfId="0" applyNumberFormat="1" applyFont="1" applyBorder="1"/>
    <xf numFmtId="0" fontId="5" fillId="0" borderId="2" xfId="1" applyFont="1" applyBorder="1" applyAlignment="1">
      <alignment vertical="top"/>
    </xf>
    <xf numFmtId="3" fontId="8" fillId="11" borderId="1" xfId="1" applyNumberFormat="1" applyFont="1" applyFill="1" applyBorder="1" applyAlignment="1">
      <alignment vertical="top"/>
    </xf>
    <xf numFmtId="0" fontId="4" fillId="10" borderId="2" xfId="5" applyFont="1" applyFill="1" applyBorder="1"/>
    <xf numFmtId="3" fontId="11" fillId="11" borderId="1" xfId="5" applyNumberFormat="1" applyFont="1" applyFill="1" applyBorder="1"/>
    <xf numFmtId="3" fontId="4" fillId="10" borderId="1" xfId="5" applyNumberFormat="1" applyFont="1" applyFill="1" applyBorder="1" applyAlignment="1">
      <alignment horizontal="right"/>
    </xf>
    <xf numFmtId="3" fontId="11" fillId="11" borderId="1" xfId="1" applyNumberFormat="1" applyFont="1" applyFill="1" applyBorder="1" applyAlignment="1">
      <alignment vertical="top"/>
    </xf>
    <xf numFmtId="3" fontId="4" fillId="10" borderId="1" xfId="2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14" fillId="10" borderId="1" xfId="2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wrapText="1"/>
    </xf>
    <xf numFmtId="166" fontId="4" fillId="8" borderId="1" xfId="4" applyNumberFormat="1" applyFont="1" applyFill="1" applyBorder="1"/>
    <xf numFmtId="3" fontId="11" fillId="0" borderId="1" xfId="1" applyNumberFormat="1" applyFont="1" applyBorder="1"/>
    <xf numFmtId="0" fontId="9" fillId="0" borderId="2" xfId="1" applyFont="1" applyBorder="1"/>
    <xf numFmtId="0" fontId="9" fillId="10" borderId="2" xfId="1" applyFont="1" applyFill="1" applyBorder="1"/>
    <xf numFmtId="3" fontId="5" fillId="7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9" fillId="10" borderId="2" xfId="5" applyFont="1" applyFill="1" applyBorder="1"/>
    <xf numFmtId="3" fontId="5" fillId="0" borderId="1" xfId="5" applyNumberFormat="1" applyFont="1" applyBorder="1"/>
    <xf numFmtId="3" fontId="8" fillId="11" borderId="1" xfId="5" applyNumberFormat="1" applyFont="1" applyFill="1" applyBorder="1"/>
    <xf numFmtId="0" fontId="5" fillId="0" borderId="1" xfId="0" applyFont="1" applyBorder="1"/>
    <xf numFmtId="3" fontId="4" fillId="12" borderId="1" xfId="2" applyNumberFormat="1" applyFont="1" applyFill="1" applyBorder="1" applyAlignment="1" applyProtection="1">
      <alignment horizontal="right"/>
      <protection locked="0"/>
    </xf>
    <xf numFmtId="3" fontId="4" fillId="0" borderId="1" xfId="1" applyNumberFormat="1" applyFont="1" applyBorder="1" applyProtection="1">
      <protection locked="0"/>
    </xf>
    <xf numFmtId="3" fontId="4" fillId="12" borderId="1" xfId="1" applyNumberFormat="1" applyFont="1" applyFill="1" applyBorder="1" applyAlignment="1" applyProtection="1">
      <alignment horizontal="right"/>
      <protection locked="0"/>
    </xf>
    <xf numFmtId="3" fontId="4" fillId="0" borderId="1" xfId="0" applyNumberFormat="1" applyFont="1" applyBorder="1" applyAlignment="1">
      <alignment horizontal="right"/>
    </xf>
    <xf numFmtId="3" fontId="4" fillId="11" borderId="1" xfId="2" applyNumberFormat="1" applyFont="1" applyFill="1" applyBorder="1" applyAlignment="1">
      <alignment horizontal="right"/>
    </xf>
    <xf numFmtId="3" fontId="5" fillId="12" borderId="1" xfId="2" applyNumberFormat="1" applyFont="1" applyFill="1" applyBorder="1" applyAlignment="1" applyProtection="1">
      <alignment horizontal="right"/>
      <protection locked="0"/>
    </xf>
    <xf numFmtId="3" fontId="5" fillId="0" borderId="1" xfId="1" applyNumberFormat="1" applyFont="1" applyBorder="1" applyAlignment="1" applyProtection="1">
      <alignment horizontal="right"/>
      <protection locked="0"/>
    </xf>
    <xf numFmtId="3" fontId="17" fillId="11" borderId="1" xfId="1" applyNumberFormat="1" applyFont="1" applyFill="1" applyBorder="1" applyProtection="1">
      <protection locked="0"/>
    </xf>
    <xf numFmtId="3" fontId="9" fillId="10" borderId="1" xfId="2" applyNumberFormat="1" applyFont="1" applyFill="1" applyBorder="1" applyAlignment="1">
      <alignment horizontal="right"/>
    </xf>
    <xf numFmtId="0" fontId="6" fillId="8" borderId="1" xfId="1" applyFont="1" applyFill="1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</cellXfs>
  <cellStyles count="6">
    <cellStyle name="Comma 2" xfId="3" xr:uid="{5436F7E2-0EB1-4AB4-B40C-71484582C36F}"/>
    <cellStyle name="Comma 9" xfId="4" xr:uid="{5A2577C5-CA79-43B7-BDD9-50F856225F96}"/>
    <cellStyle name="Normal" xfId="0" builtinId="0"/>
    <cellStyle name="Normal_formos ketv_" xfId="1" xr:uid="{3584A880-860F-4EC9-BBEA-7964A1CAED85}"/>
    <cellStyle name="Normal_formos ketv_ 2" xfId="2" xr:uid="{96E6B02E-0511-4C67-BAAC-916691B2FB67}"/>
    <cellStyle name="Normal_Snoro 2" xfId="5" xr:uid="{33720B37-CADC-4D23-8097-F6B6C7AE69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66EA-2ECB-49BD-AD56-4A31286B63AE}">
  <dimension ref="A1:AO78"/>
  <sheetViews>
    <sheetView tabSelected="1" topLeftCell="Z32" workbookViewId="0">
      <selection activeCell="AK81" sqref="AK81"/>
    </sheetView>
  </sheetViews>
  <sheetFormatPr defaultRowHeight="14.5"/>
  <cols>
    <col min="1" max="1" width="60.7265625" customWidth="1"/>
    <col min="2" max="6" width="13.7265625" customWidth="1"/>
    <col min="7" max="7" width="16.26953125" customWidth="1"/>
    <col min="8" max="8" width="18.54296875" customWidth="1"/>
    <col min="9" max="9" width="18" customWidth="1"/>
    <col min="10" max="10" width="16.26953125" customWidth="1"/>
    <col min="11" max="31" width="13.7265625" customWidth="1"/>
    <col min="32" max="32" width="12.26953125" customWidth="1"/>
    <col min="33" max="33" width="11.54296875" customWidth="1"/>
    <col min="34" max="36" width="13.7265625" customWidth="1"/>
    <col min="37" max="37" width="12.453125" customWidth="1"/>
    <col min="38" max="38" width="18.453125" customWidth="1"/>
    <col min="39" max="39" width="13.7265625" customWidth="1"/>
    <col min="40" max="40" width="16.26953125" customWidth="1"/>
    <col min="41" max="41" width="15.7265625" customWidth="1"/>
  </cols>
  <sheetData>
    <row r="1" spans="1:41">
      <c r="A1" s="1" t="s">
        <v>0</v>
      </c>
      <c r="B1" s="95" t="s">
        <v>1</v>
      </c>
      <c r="C1" s="95"/>
      <c r="D1" s="95"/>
      <c r="E1" s="95"/>
      <c r="F1" s="95" t="s">
        <v>2</v>
      </c>
      <c r="G1" s="95"/>
      <c r="H1" s="95"/>
      <c r="I1" s="95"/>
      <c r="J1" s="95" t="s">
        <v>3</v>
      </c>
      <c r="K1" s="95"/>
      <c r="L1" s="95"/>
      <c r="M1" s="95"/>
      <c r="N1" s="95" t="s">
        <v>4</v>
      </c>
      <c r="O1" s="95"/>
      <c r="P1" s="95"/>
      <c r="Q1" s="95"/>
      <c r="R1" s="95" t="s">
        <v>5</v>
      </c>
      <c r="S1" s="95"/>
      <c r="T1" s="95"/>
      <c r="U1" s="96"/>
      <c r="V1" s="95" t="s">
        <v>6</v>
      </c>
      <c r="W1" s="95"/>
      <c r="X1" s="95"/>
      <c r="Y1" s="95"/>
      <c r="Z1" s="95" t="s">
        <v>7</v>
      </c>
      <c r="AA1" s="95"/>
      <c r="AB1" s="95"/>
      <c r="AC1" s="95"/>
      <c r="AD1" s="95" t="s">
        <v>8</v>
      </c>
      <c r="AE1" s="95"/>
      <c r="AF1" s="95"/>
      <c r="AG1" s="95"/>
      <c r="AH1" s="95" t="s">
        <v>9</v>
      </c>
      <c r="AI1" s="95"/>
      <c r="AJ1" s="95"/>
      <c r="AK1" s="95"/>
      <c r="AL1" s="95" t="s">
        <v>10</v>
      </c>
      <c r="AM1" s="95"/>
      <c r="AN1" s="95"/>
      <c r="AO1" s="95"/>
    </row>
    <row r="2" spans="1:41" ht="87">
      <c r="A2" s="1" t="s">
        <v>79</v>
      </c>
      <c r="B2" s="2" t="s">
        <v>11</v>
      </c>
      <c r="C2" s="3" t="s">
        <v>12</v>
      </c>
      <c r="D2" s="3" t="s">
        <v>13</v>
      </c>
      <c r="E2" s="3" t="s">
        <v>14</v>
      </c>
      <c r="F2" s="4" t="s">
        <v>11</v>
      </c>
      <c r="G2" s="5" t="s">
        <v>12</v>
      </c>
      <c r="H2" s="6" t="s">
        <v>13</v>
      </c>
      <c r="I2" s="5" t="s">
        <v>14</v>
      </c>
      <c r="J2" s="7" t="s">
        <v>11</v>
      </c>
      <c r="K2" s="8" t="s">
        <v>12</v>
      </c>
      <c r="L2" s="8" t="s">
        <v>13</v>
      </c>
      <c r="M2" s="8" t="s">
        <v>14</v>
      </c>
      <c r="N2" s="9" t="s">
        <v>11</v>
      </c>
      <c r="O2" s="3" t="s">
        <v>12</v>
      </c>
      <c r="P2" s="3" t="s">
        <v>13</v>
      </c>
      <c r="Q2" s="3" t="s">
        <v>14</v>
      </c>
      <c r="R2" s="10" t="s">
        <v>11</v>
      </c>
      <c r="S2" s="11" t="s">
        <v>12</v>
      </c>
      <c r="T2" s="11" t="s">
        <v>13</v>
      </c>
      <c r="U2" s="12" t="s">
        <v>14</v>
      </c>
      <c r="V2" s="2" t="s">
        <v>11</v>
      </c>
      <c r="W2" s="3" t="s">
        <v>12</v>
      </c>
      <c r="X2" s="3" t="s">
        <v>13</v>
      </c>
      <c r="Y2" s="3" t="s">
        <v>14</v>
      </c>
      <c r="Z2" s="10" t="s">
        <v>11</v>
      </c>
      <c r="AA2" s="11" t="s">
        <v>12</v>
      </c>
      <c r="AB2" s="11" t="s">
        <v>13</v>
      </c>
      <c r="AC2" s="11" t="s">
        <v>14</v>
      </c>
      <c r="AD2" s="4" t="s">
        <v>11</v>
      </c>
      <c r="AE2" s="5" t="s">
        <v>12</v>
      </c>
      <c r="AF2" s="5" t="s">
        <v>13</v>
      </c>
      <c r="AG2" s="5" t="s">
        <v>14</v>
      </c>
      <c r="AH2" s="2" t="s">
        <v>11</v>
      </c>
      <c r="AI2" s="3" t="s">
        <v>12</v>
      </c>
      <c r="AJ2" s="3" t="s">
        <v>13</v>
      </c>
      <c r="AK2" s="3" t="s">
        <v>14</v>
      </c>
      <c r="AL2" s="13" t="s">
        <v>11</v>
      </c>
      <c r="AM2" s="14" t="s">
        <v>12</v>
      </c>
      <c r="AN2" s="14" t="s">
        <v>13</v>
      </c>
      <c r="AO2" s="14" t="s">
        <v>14</v>
      </c>
    </row>
    <row r="3" spans="1:41">
      <c r="A3" s="40" t="s">
        <v>15</v>
      </c>
      <c r="B3" s="15"/>
      <c r="C3" s="15"/>
      <c r="D3" s="15"/>
      <c r="E3" s="15"/>
      <c r="F3" s="15"/>
      <c r="G3" s="15"/>
      <c r="H3" s="15"/>
      <c r="I3" s="15"/>
      <c r="J3" s="94"/>
      <c r="K3" s="16"/>
      <c r="L3" s="17"/>
      <c r="M3" s="17"/>
      <c r="N3" s="15"/>
      <c r="O3" s="15"/>
      <c r="P3" s="15"/>
      <c r="Q3" s="15"/>
      <c r="R3" s="18"/>
      <c r="S3" s="18"/>
      <c r="T3" s="18"/>
      <c r="U3" s="18"/>
      <c r="V3" s="18"/>
      <c r="W3" s="18"/>
      <c r="X3" s="18"/>
      <c r="Y3" s="18"/>
      <c r="Z3" s="15"/>
      <c r="AA3" s="15"/>
      <c r="AB3" s="15"/>
      <c r="AC3" s="15"/>
      <c r="AD3" s="15"/>
      <c r="AE3" s="15"/>
      <c r="AF3" s="15"/>
      <c r="AG3" s="15"/>
      <c r="AH3" s="19"/>
      <c r="AI3" s="20"/>
      <c r="AJ3" s="20"/>
      <c r="AK3" s="20"/>
      <c r="AL3" s="15"/>
      <c r="AM3" s="15"/>
      <c r="AN3" s="15"/>
      <c r="AO3" s="15"/>
    </row>
    <row r="4" spans="1:41">
      <c r="A4" s="21" t="s">
        <v>16</v>
      </c>
      <c r="B4" s="22">
        <v>639724</v>
      </c>
      <c r="C4" s="22">
        <v>5743</v>
      </c>
      <c r="D4" s="22">
        <v>323180</v>
      </c>
      <c r="E4" s="22">
        <v>242805</v>
      </c>
      <c r="F4" s="23">
        <v>5300</v>
      </c>
      <c r="G4" s="23"/>
      <c r="H4" s="23"/>
      <c r="I4" s="23"/>
      <c r="J4" s="23">
        <v>675240</v>
      </c>
      <c r="K4" s="23">
        <v>8093</v>
      </c>
      <c r="L4" s="24">
        <v>393226</v>
      </c>
      <c r="M4" s="24">
        <v>295851</v>
      </c>
      <c r="N4" s="23">
        <v>620498</v>
      </c>
      <c r="O4" s="23">
        <v>4013</v>
      </c>
      <c r="P4" s="23">
        <v>393245</v>
      </c>
      <c r="Q4" s="23">
        <v>296084</v>
      </c>
      <c r="R4" s="25">
        <v>800525.06146999844</v>
      </c>
      <c r="S4" s="25">
        <v>10495</v>
      </c>
      <c r="T4" s="25">
        <v>521063.96387999464</v>
      </c>
      <c r="U4" s="25">
        <v>390688.10552000161</v>
      </c>
      <c r="V4" s="26">
        <v>284473</v>
      </c>
      <c r="W4" s="26">
        <v>4433</v>
      </c>
      <c r="X4" s="26">
        <v>200523</v>
      </c>
      <c r="Y4" s="26">
        <v>147780</v>
      </c>
      <c r="Z4" s="26">
        <v>472557</v>
      </c>
      <c r="AA4" s="26">
        <v>5928</v>
      </c>
      <c r="AB4" s="26">
        <v>298649</v>
      </c>
      <c r="AC4" s="26">
        <v>225316</v>
      </c>
      <c r="AD4" s="26">
        <v>72743.028339999</v>
      </c>
      <c r="AE4" s="26">
        <v>73355</v>
      </c>
      <c r="AF4" s="26">
        <v>72593.076439999306</v>
      </c>
      <c r="AG4" s="26">
        <v>72593.076439999306</v>
      </c>
      <c r="AH4" s="26">
        <v>20802</v>
      </c>
      <c r="AI4" s="23">
        <v>147</v>
      </c>
      <c r="AJ4" s="26">
        <v>8081</v>
      </c>
      <c r="AK4" s="26">
        <v>8081</v>
      </c>
      <c r="AL4" s="27">
        <f t="shared" ref="AL4:AO19" si="0">SUM(B4,F4,J4,N4,R4,V4,Z4,AD4,AH4,)</f>
        <v>3591862.089809997</v>
      </c>
      <c r="AM4" s="27">
        <f t="shared" si="0"/>
        <v>112207</v>
      </c>
      <c r="AN4" s="27">
        <f t="shared" si="0"/>
        <v>2210561.0403199941</v>
      </c>
      <c r="AO4" s="27">
        <f t="shared" si="0"/>
        <v>1679198.1819600009</v>
      </c>
    </row>
    <row r="5" spans="1:41">
      <c r="A5" s="21" t="s">
        <v>17</v>
      </c>
      <c r="B5" s="22">
        <v>26437</v>
      </c>
      <c r="C5" s="22">
        <v>181</v>
      </c>
      <c r="D5" s="22">
        <v>7599</v>
      </c>
      <c r="E5" s="22">
        <v>6693</v>
      </c>
      <c r="F5" s="28"/>
      <c r="G5" s="29"/>
      <c r="H5" s="29"/>
      <c r="I5" s="29"/>
      <c r="J5" s="23">
        <v>165935</v>
      </c>
      <c r="K5" s="23">
        <v>2586</v>
      </c>
      <c r="L5" s="24">
        <v>74518</v>
      </c>
      <c r="M5" s="24">
        <v>74518</v>
      </c>
      <c r="N5" s="23">
        <v>831</v>
      </c>
      <c r="O5" s="23">
        <v>0</v>
      </c>
      <c r="P5" s="23">
        <v>0</v>
      </c>
      <c r="Q5" s="23">
        <v>0</v>
      </c>
      <c r="R5" s="25">
        <v>93042.881960000741</v>
      </c>
      <c r="S5" s="25">
        <v>1012</v>
      </c>
      <c r="T5" s="25">
        <v>42006.924370000081</v>
      </c>
      <c r="U5" s="25">
        <v>38092.543530000054</v>
      </c>
      <c r="V5" s="26">
        <v>39110</v>
      </c>
      <c r="W5" s="26">
        <v>644</v>
      </c>
      <c r="X5" s="26">
        <v>21672</v>
      </c>
      <c r="Y5" s="26">
        <v>17911</v>
      </c>
      <c r="Z5" s="26"/>
      <c r="AA5" s="26"/>
      <c r="AB5" s="26"/>
      <c r="AC5" s="26"/>
      <c r="AD5" s="30"/>
      <c r="AE5" s="31"/>
      <c r="AF5" s="31"/>
      <c r="AG5" s="31"/>
      <c r="AH5" s="32"/>
      <c r="AI5" s="32"/>
      <c r="AJ5" s="32"/>
      <c r="AK5" s="32"/>
      <c r="AL5" s="27">
        <f t="shared" si="0"/>
        <v>325355.88196000073</v>
      </c>
      <c r="AM5" s="27">
        <f t="shared" si="0"/>
        <v>4423</v>
      </c>
      <c r="AN5" s="27">
        <f t="shared" si="0"/>
        <v>145795.92437000008</v>
      </c>
      <c r="AO5" s="27">
        <f t="shared" si="0"/>
        <v>137214.54353000005</v>
      </c>
    </row>
    <row r="6" spans="1:41">
      <c r="A6" s="33" t="s">
        <v>18</v>
      </c>
      <c r="B6" s="34">
        <v>666161</v>
      </c>
      <c r="C6" s="34">
        <v>5924</v>
      </c>
      <c r="D6" s="34">
        <v>330779</v>
      </c>
      <c r="E6" s="34">
        <v>249498</v>
      </c>
      <c r="F6" s="35">
        <v>5300</v>
      </c>
      <c r="G6" s="23"/>
      <c r="H6" s="23"/>
      <c r="I6" s="23"/>
      <c r="J6" s="35">
        <v>841175</v>
      </c>
      <c r="K6" s="35">
        <v>10679</v>
      </c>
      <c r="L6" s="36">
        <v>467744</v>
      </c>
      <c r="M6" s="36">
        <v>370369</v>
      </c>
      <c r="N6" s="35">
        <v>621329</v>
      </c>
      <c r="O6" s="35">
        <v>4013</v>
      </c>
      <c r="P6" s="35">
        <v>393245</v>
      </c>
      <c r="Q6" s="35">
        <v>296084</v>
      </c>
      <c r="R6" s="37">
        <v>893567.94342999917</v>
      </c>
      <c r="S6" s="37">
        <v>11507</v>
      </c>
      <c r="T6" s="37">
        <v>563070.88824999472</v>
      </c>
      <c r="U6" s="37">
        <v>428780.64905000164</v>
      </c>
      <c r="V6" s="38">
        <v>323583</v>
      </c>
      <c r="W6" s="38">
        <v>5077</v>
      </c>
      <c r="X6" s="38">
        <v>222195</v>
      </c>
      <c r="Y6" s="38">
        <v>165691</v>
      </c>
      <c r="Z6" s="38">
        <v>472557</v>
      </c>
      <c r="AA6" s="38">
        <v>5928</v>
      </c>
      <c r="AB6" s="38">
        <v>298649</v>
      </c>
      <c r="AC6" s="38">
        <v>225316</v>
      </c>
      <c r="AD6" s="38">
        <v>72743.028339999</v>
      </c>
      <c r="AE6" s="38">
        <v>73355</v>
      </c>
      <c r="AF6" s="38">
        <v>72593.076439999306</v>
      </c>
      <c r="AG6" s="38">
        <v>72593.076439999306</v>
      </c>
      <c r="AH6" s="38">
        <v>20802</v>
      </c>
      <c r="AI6" s="35">
        <v>147</v>
      </c>
      <c r="AJ6" s="38">
        <v>8081</v>
      </c>
      <c r="AK6" s="38">
        <v>8081</v>
      </c>
      <c r="AL6" s="39">
        <f t="shared" si="0"/>
        <v>3917217.9717699979</v>
      </c>
      <c r="AM6" s="39">
        <f t="shared" si="0"/>
        <v>116630</v>
      </c>
      <c r="AN6" s="39">
        <f t="shared" si="0"/>
        <v>2356356.9646899942</v>
      </c>
      <c r="AO6" s="39">
        <f t="shared" si="0"/>
        <v>1816412.7254900008</v>
      </c>
    </row>
    <row r="7" spans="1:41">
      <c r="A7" s="40" t="s">
        <v>19</v>
      </c>
      <c r="B7" s="41"/>
      <c r="C7" s="41"/>
      <c r="D7" s="41"/>
      <c r="E7" s="41"/>
      <c r="F7" s="41"/>
      <c r="G7" s="41"/>
      <c r="H7" s="41"/>
      <c r="I7" s="41"/>
      <c r="J7" s="42"/>
      <c r="K7" s="17"/>
      <c r="L7" s="17"/>
      <c r="M7" s="17"/>
      <c r="N7" s="41"/>
      <c r="O7" s="41"/>
      <c r="P7" s="41"/>
      <c r="Q7" s="41"/>
      <c r="R7" s="43"/>
      <c r="S7" s="43"/>
      <c r="T7" s="43"/>
      <c r="U7" s="43"/>
      <c r="V7" s="18"/>
      <c r="W7" s="18"/>
      <c r="X7" s="18"/>
      <c r="Y7" s="18"/>
      <c r="Z7" s="41"/>
      <c r="AA7" s="41"/>
      <c r="AB7" s="41"/>
      <c r="AC7" s="41"/>
      <c r="AD7" s="41"/>
      <c r="AE7" s="41"/>
      <c r="AF7" s="41"/>
      <c r="AG7" s="41"/>
      <c r="AH7" s="44"/>
      <c r="AI7" s="20"/>
      <c r="AJ7" s="20"/>
      <c r="AK7" s="20"/>
      <c r="AL7" s="20"/>
      <c r="AM7" s="20"/>
      <c r="AN7" s="20"/>
      <c r="AO7" s="20"/>
    </row>
    <row r="8" spans="1:41">
      <c r="A8" s="21" t="s">
        <v>20</v>
      </c>
      <c r="B8" s="22">
        <v>666161</v>
      </c>
      <c r="C8" s="22">
        <v>5924</v>
      </c>
      <c r="D8" s="22">
        <v>330779</v>
      </c>
      <c r="E8" s="22">
        <v>249498</v>
      </c>
      <c r="F8" s="23">
        <v>5300</v>
      </c>
      <c r="G8" s="23"/>
      <c r="H8" s="23"/>
      <c r="I8" s="23"/>
      <c r="J8" s="23">
        <v>838510</v>
      </c>
      <c r="K8" s="23">
        <v>10679</v>
      </c>
      <c r="L8" s="23">
        <v>467744</v>
      </c>
      <c r="M8" s="23">
        <v>370369</v>
      </c>
      <c r="N8" s="23">
        <v>621329</v>
      </c>
      <c r="O8" s="23">
        <v>4013</v>
      </c>
      <c r="P8" s="23">
        <v>393245</v>
      </c>
      <c r="Q8" s="23">
        <v>296084</v>
      </c>
      <c r="R8" s="25">
        <v>863427.22573999921</v>
      </c>
      <c r="S8" s="25">
        <v>11507</v>
      </c>
      <c r="T8" s="25">
        <v>563070.8882499946</v>
      </c>
      <c r="U8" s="25">
        <v>428780.64905000129</v>
      </c>
      <c r="V8" s="26">
        <v>306527</v>
      </c>
      <c r="W8" s="26">
        <v>5071</v>
      </c>
      <c r="X8" s="26">
        <v>215491</v>
      </c>
      <c r="Y8" s="26">
        <v>161302</v>
      </c>
      <c r="Z8" s="26">
        <v>472557</v>
      </c>
      <c r="AA8" s="26">
        <v>5928</v>
      </c>
      <c r="AB8" s="26">
        <v>298649</v>
      </c>
      <c r="AC8" s="26">
        <v>225316</v>
      </c>
      <c r="AD8" s="26">
        <v>72743.028339999</v>
      </c>
      <c r="AE8" s="26">
        <v>73355</v>
      </c>
      <c r="AF8" s="26">
        <v>72593.076439999306</v>
      </c>
      <c r="AG8" s="26">
        <v>72593.076439999306</v>
      </c>
      <c r="AH8" s="26">
        <v>20775</v>
      </c>
      <c r="AI8" s="23">
        <v>147</v>
      </c>
      <c r="AJ8" s="26">
        <v>8081</v>
      </c>
      <c r="AK8" s="26">
        <v>8081</v>
      </c>
      <c r="AL8" s="27">
        <f t="shared" si="0"/>
        <v>3867329.254079998</v>
      </c>
      <c r="AM8" s="27">
        <f t="shared" si="0"/>
        <v>116624</v>
      </c>
      <c r="AN8" s="27">
        <f t="shared" si="0"/>
        <v>2349652.9646899942</v>
      </c>
      <c r="AO8" s="27">
        <f t="shared" si="0"/>
        <v>1812023.7254900006</v>
      </c>
    </row>
    <row r="9" spans="1:41">
      <c r="A9" s="21" t="s">
        <v>21</v>
      </c>
      <c r="B9" s="22"/>
      <c r="C9" s="23"/>
      <c r="D9" s="23"/>
      <c r="E9" s="23"/>
      <c r="F9" s="26"/>
      <c r="G9" s="29"/>
      <c r="H9" s="29"/>
      <c r="I9" s="29"/>
      <c r="J9" s="23">
        <v>2665</v>
      </c>
      <c r="K9" s="23">
        <v>0</v>
      </c>
      <c r="L9" s="23">
        <v>0</v>
      </c>
      <c r="M9" s="23">
        <v>0</v>
      </c>
      <c r="N9" s="45"/>
      <c r="O9" s="29"/>
      <c r="P9" s="29"/>
      <c r="Q9" s="29"/>
      <c r="R9" s="25">
        <v>30140.717689999998</v>
      </c>
      <c r="S9" s="25"/>
      <c r="T9" s="25"/>
      <c r="U9" s="25"/>
      <c r="V9" s="26">
        <v>17056</v>
      </c>
      <c r="W9" s="26">
        <v>6</v>
      </c>
      <c r="X9" s="26">
        <v>6704</v>
      </c>
      <c r="Y9" s="26">
        <v>4389</v>
      </c>
      <c r="Z9" s="45"/>
      <c r="AA9" s="29"/>
      <c r="AB9" s="29"/>
      <c r="AC9" s="29"/>
      <c r="AD9" s="26"/>
      <c r="AE9" s="31"/>
      <c r="AF9" s="31"/>
      <c r="AG9" s="31"/>
      <c r="AH9" s="23">
        <v>27</v>
      </c>
      <c r="AI9" s="23">
        <v>0</v>
      </c>
      <c r="AJ9" s="23">
        <v>0</v>
      </c>
      <c r="AK9" s="23">
        <v>0</v>
      </c>
      <c r="AL9" s="27">
        <f t="shared" si="0"/>
        <v>49888.717689999998</v>
      </c>
      <c r="AM9" s="27">
        <f t="shared" si="0"/>
        <v>6</v>
      </c>
      <c r="AN9" s="27">
        <f t="shared" si="0"/>
        <v>6704</v>
      </c>
      <c r="AO9" s="27">
        <f t="shared" si="0"/>
        <v>4389</v>
      </c>
    </row>
    <row r="10" spans="1:41">
      <c r="A10" s="21" t="s">
        <v>22</v>
      </c>
      <c r="B10" s="46"/>
      <c r="C10" s="47"/>
      <c r="D10" s="47"/>
      <c r="E10" s="47"/>
      <c r="F10" s="28"/>
      <c r="G10" s="29"/>
      <c r="H10" s="29"/>
      <c r="I10" s="29"/>
      <c r="J10" s="48"/>
      <c r="K10" s="49"/>
      <c r="L10" s="49"/>
      <c r="M10" s="49"/>
      <c r="N10" s="45"/>
      <c r="O10" s="29"/>
      <c r="P10" s="29"/>
      <c r="Q10" s="29"/>
      <c r="R10" s="25">
        <v>0</v>
      </c>
      <c r="S10" s="25"/>
      <c r="T10" s="25"/>
      <c r="U10" s="25"/>
      <c r="V10" s="50"/>
      <c r="W10" s="51"/>
      <c r="X10" s="51"/>
      <c r="Y10" s="51"/>
      <c r="Z10" s="45"/>
      <c r="AA10" s="29"/>
      <c r="AB10" s="29"/>
      <c r="AC10" s="29"/>
      <c r="AD10" s="30"/>
      <c r="AE10" s="31"/>
      <c r="AF10" s="31"/>
      <c r="AG10" s="31"/>
      <c r="AH10" s="32"/>
      <c r="AI10" s="32"/>
      <c r="AJ10" s="32"/>
      <c r="AK10" s="32"/>
      <c r="AL10" s="27">
        <f t="shared" si="0"/>
        <v>0</v>
      </c>
      <c r="AM10" s="27">
        <f t="shared" si="0"/>
        <v>0</v>
      </c>
      <c r="AN10" s="27">
        <f t="shared" si="0"/>
        <v>0</v>
      </c>
      <c r="AO10" s="27">
        <f t="shared" si="0"/>
        <v>0</v>
      </c>
    </row>
    <row r="11" spans="1:41">
      <c r="A11" s="33" t="s">
        <v>18</v>
      </c>
      <c r="B11" s="34">
        <v>666161</v>
      </c>
      <c r="C11" s="34">
        <v>5924</v>
      </c>
      <c r="D11" s="34">
        <v>330779</v>
      </c>
      <c r="E11" s="34">
        <v>249498</v>
      </c>
      <c r="F11" s="35">
        <v>5300</v>
      </c>
      <c r="G11" s="23"/>
      <c r="H11" s="23"/>
      <c r="I11" s="23"/>
      <c r="J11" s="52">
        <v>841175</v>
      </c>
      <c r="K11" s="53">
        <v>10679</v>
      </c>
      <c r="L11" s="53">
        <v>467744</v>
      </c>
      <c r="M11" s="53">
        <v>370369</v>
      </c>
      <c r="N11" s="35">
        <v>621329</v>
      </c>
      <c r="O11" s="35">
        <v>4013</v>
      </c>
      <c r="P11" s="35">
        <v>393245</v>
      </c>
      <c r="Q11" s="35">
        <v>296084</v>
      </c>
      <c r="R11" s="37">
        <v>893567.94342999917</v>
      </c>
      <c r="S11" s="37">
        <v>11507</v>
      </c>
      <c r="T11" s="37">
        <v>563070.8882499946</v>
      </c>
      <c r="U11" s="37">
        <v>428780.64905000129</v>
      </c>
      <c r="V11" s="38">
        <v>323583</v>
      </c>
      <c r="W11" s="38">
        <v>5077</v>
      </c>
      <c r="X11" s="38">
        <v>222195</v>
      </c>
      <c r="Y11" s="38">
        <v>165691</v>
      </c>
      <c r="Z11" s="38">
        <v>472557</v>
      </c>
      <c r="AA11" s="38">
        <v>5928</v>
      </c>
      <c r="AB11" s="38">
        <v>298649</v>
      </c>
      <c r="AC11" s="38">
        <v>225316</v>
      </c>
      <c r="AD11" s="38">
        <v>72743.028339999</v>
      </c>
      <c r="AE11" s="38">
        <v>73355</v>
      </c>
      <c r="AF11" s="38">
        <v>72593.076439999306</v>
      </c>
      <c r="AG11" s="38">
        <v>72593.076439999306</v>
      </c>
      <c r="AH11" s="38">
        <v>20802</v>
      </c>
      <c r="AI11" s="35">
        <v>147</v>
      </c>
      <c r="AJ11" s="38">
        <v>8081</v>
      </c>
      <c r="AK11" s="38">
        <v>8081</v>
      </c>
      <c r="AL11" s="39">
        <f t="shared" si="0"/>
        <v>3917217.9717699979</v>
      </c>
      <c r="AM11" s="39">
        <f t="shared" si="0"/>
        <v>116630</v>
      </c>
      <c r="AN11" s="39">
        <f t="shared" si="0"/>
        <v>2356356.9646899942</v>
      </c>
      <c r="AO11" s="39">
        <f t="shared" si="0"/>
        <v>1816412.7254900006</v>
      </c>
    </row>
    <row r="12" spans="1:41">
      <c r="A12" s="40" t="s">
        <v>20</v>
      </c>
      <c r="B12" s="41"/>
      <c r="C12" s="41"/>
      <c r="D12" s="41"/>
      <c r="E12" s="41"/>
      <c r="F12" s="41"/>
      <c r="G12" s="41"/>
      <c r="H12" s="41"/>
      <c r="I12" s="41"/>
      <c r="J12" s="42"/>
      <c r="K12" s="17"/>
      <c r="L12" s="17"/>
      <c r="M12" s="17"/>
      <c r="N12" s="41"/>
      <c r="O12" s="41"/>
      <c r="P12" s="41"/>
      <c r="Q12" s="41"/>
      <c r="R12" s="43"/>
      <c r="S12" s="43"/>
      <c r="T12" s="43"/>
      <c r="U12" s="43"/>
      <c r="V12" s="54"/>
      <c r="W12" s="54"/>
      <c r="X12" s="54"/>
      <c r="Y12" s="54"/>
      <c r="Z12" s="41"/>
      <c r="AA12" s="41"/>
      <c r="AB12" s="41"/>
      <c r="AC12" s="41"/>
      <c r="AD12" s="41"/>
      <c r="AE12" s="41"/>
      <c r="AF12" s="41"/>
      <c r="AG12" s="41"/>
      <c r="AH12" s="44"/>
      <c r="AI12" s="20"/>
      <c r="AJ12" s="20"/>
      <c r="AK12" s="20"/>
      <c r="AL12" s="20"/>
      <c r="AM12" s="20"/>
      <c r="AN12" s="20"/>
      <c r="AO12" s="20"/>
    </row>
    <row r="13" spans="1:41">
      <c r="A13" s="40" t="s">
        <v>23</v>
      </c>
      <c r="B13" s="41"/>
      <c r="C13" s="41"/>
      <c r="D13" s="41"/>
      <c r="E13" s="41"/>
      <c r="F13" s="41"/>
      <c r="G13" s="41"/>
      <c r="H13" s="41"/>
      <c r="I13" s="41"/>
      <c r="J13" s="42"/>
      <c r="K13" s="17"/>
      <c r="L13" s="17"/>
      <c r="M13" s="17"/>
      <c r="N13" s="41"/>
      <c r="O13" s="41"/>
      <c r="P13" s="41"/>
      <c r="Q13" s="41"/>
      <c r="R13" s="43"/>
      <c r="S13" s="43"/>
      <c r="T13" s="43"/>
      <c r="U13" s="43"/>
      <c r="V13" s="54"/>
      <c r="W13" s="54"/>
      <c r="X13" s="54"/>
      <c r="Y13" s="54"/>
      <c r="Z13" s="41"/>
      <c r="AA13" s="41"/>
      <c r="AB13" s="41"/>
      <c r="AC13" s="41"/>
      <c r="AD13" s="41"/>
      <c r="AE13" s="41"/>
      <c r="AF13" s="41"/>
      <c r="AG13" s="41"/>
      <c r="AH13" s="44"/>
      <c r="AI13" s="20"/>
      <c r="AJ13" s="20"/>
      <c r="AK13" s="20"/>
      <c r="AL13" s="20"/>
      <c r="AM13" s="20"/>
      <c r="AN13" s="20"/>
      <c r="AO13" s="20"/>
    </row>
    <row r="14" spans="1:41">
      <c r="A14" s="33" t="s">
        <v>24</v>
      </c>
      <c r="B14" s="22">
        <v>227506</v>
      </c>
      <c r="C14" s="22">
        <v>918</v>
      </c>
      <c r="D14" s="22">
        <v>117990</v>
      </c>
      <c r="E14" s="22">
        <v>82289</v>
      </c>
      <c r="F14" s="55">
        <v>922</v>
      </c>
      <c r="G14" s="56"/>
      <c r="H14" s="56"/>
      <c r="I14" s="56"/>
      <c r="J14" s="23">
        <v>57000</v>
      </c>
      <c r="K14" s="23">
        <v>622</v>
      </c>
      <c r="L14" s="23">
        <v>54439</v>
      </c>
      <c r="M14" s="23">
        <v>41968</v>
      </c>
      <c r="N14" s="23">
        <v>96825</v>
      </c>
      <c r="O14" s="23">
        <v>201</v>
      </c>
      <c r="P14" s="23">
        <v>40851</v>
      </c>
      <c r="Q14" s="23">
        <v>29346</v>
      </c>
      <c r="R14" s="37">
        <v>110692.48518000002</v>
      </c>
      <c r="S14" s="37">
        <v>471</v>
      </c>
      <c r="T14" s="37">
        <v>58098.112840000002</v>
      </c>
      <c r="U14" s="37">
        <v>43943.707399999999</v>
      </c>
      <c r="V14" s="26">
        <v>37228</v>
      </c>
      <c r="W14" s="26">
        <v>424</v>
      </c>
      <c r="X14" s="26">
        <v>25346</v>
      </c>
      <c r="Y14" s="26">
        <v>18782</v>
      </c>
      <c r="Z14" s="26">
        <v>85271</v>
      </c>
      <c r="AA14" s="26">
        <v>457</v>
      </c>
      <c r="AB14" s="26">
        <v>55695</v>
      </c>
      <c r="AC14" s="26">
        <v>43521</v>
      </c>
      <c r="AD14" s="26"/>
      <c r="AE14" s="26"/>
      <c r="AF14" s="26"/>
      <c r="AG14" s="26"/>
      <c r="AH14" s="26">
        <v>5210</v>
      </c>
      <c r="AI14" s="23">
        <v>19</v>
      </c>
      <c r="AJ14" s="26">
        <v>3132</v>
      </c>
      <c r="AK14" s="26">
        <v>3132</v>
      </c>
      <c r="AL14" s="39">
        <f t="shared" ref="AL14:AO15" si="1">SUM(B14,F14,J14,N14,R14,V14,Z14,AD14,AH14,)</f>
        <v>620654.48518000008</v>
      </c>
      <c r="AM14" s="39">
        <f t="shared" si="1"/>
        <v>3112</v>
      </c>
      <c r="AN14" s="39">
        <f t="shared" si="1"/>
        <v>355551.11284000002</v>
      </c>
      <c r="AO14" s="39">
        <f t="shared" si="1"/>
        <v>262981.70740000001</v>
      </c>
    </row>
    <row r="15" spans="1:41">
      <c r="A15" s="21" t="s">
        <v>25</v>
      </c>
      <c r="B15" s="22">
        <v>18584</v>
      </c>
      <c r="C15" s="22">
        <v>267</v>
      </c>
      <c r="D15" s="22">
        <v>16258</v>
      </c>
      <c r="E15" s="22">
        <v>10701</v>
      </c>
      <c r="F15" s="23">
        <v>93</v>
      </c>
      <c r="G15" s="23"/>
      <c r="H15" s="23"/>
      <c r="I15" s="23"/>
      <c r="J15" s="23">
        <v>0</v>
      </c>
      <c r="K15" s="23">
        <v>64</v>
      </c>
      <c r="L15" s="23">
        <v>6487</v>
      </c>
      <c r="M15" s="23">
        <v>4199</v>
      </c>
      <c r="N15" s="32"/>
      <c r="O15" s="32"/>
      <c r="P15" s="32"/>
      <c r="Q15" s="32"/>
      <c r="R15" s="25">
        <v>10700.64216000001</v>
      </c>
      <c r="S15" s="25">
        <v>31</v>
      </c>
      <c r="T15" s="25">
        <v>4288.6221499999992</v>
      </c>
      <c r="U15" s="25">
        <v>2808.3923200000004</v>
      </c>
      <c r="V15" s="26">
        <v>3335</v>
      </c>
      <c r="W15" s="26">
        <v>18</v>
      </c>
      <c r="X15" s="26">
        <v>1721</v>
      </c>
      <c r="Y15" s="26">
        <v>1104</v>
      </c>
      <c r="Z15" s="26">
        <v>4346</v>
      </c>
      <c r="AA15" s="26">
        <v>13</v>
      </c>
      <c r="AB15" s="26">
        <v>1427</v>
      </c>
      <c r="AC15" s="26">
        <v>972</v>
      </c>
      <c r="AD15" s="26"/>
      <c r="AE15" s="26"/>
      <c r="AF15" s="26"/>
      <c r="AG15" s="26"/>
      <c r="AH15" s="23">
        <v>339</v>
      </c>
      <c r="AI15" s="23">
        <v>3</v>
      </c>
      <c r="AJ15" s="23">
        <v>220</v>
      </c>
      <c r="AK15" s="23">
        <v>220</v>
      </c>
      <c r="AL15" s="27">
        <f t="shared" si="1"/>
        <v>37397.64216000001</v>
      </c>
      <c r="AM15" s="27">
        <f t="shared" si="1"/>
        <v>396</v>
      </c>
      <c r="AN15" s="27">
        <f t="shared" si="1"/>
        <v>30401.622149999999</v>
      </c>
      <c r="AO15" s="27">
        <f t="shared" si="1"/>
        <v>20004.392319999999</v>
      </c>
    </row>
    <row r="16" spans="1:41">
      <c r="A16" s="57" t="s">
        <v>26</v>
      </c>
      <c r="B16" s="22">
        <v>3861</v>
      </c>
      <c r="C16" s="22">
        <v>19</v>
      </c>
      <c r="D16" s="22">
        <v>2178</v>
      </c>
      <c r="E16" s="22">
        <v>949</v>
      </c>
      <c r="F16" s="23">
        <v>14</v>
      </c>
      <c r="G16" s="23"/>
      <c r="H16" s="23"/>
      <c r="I16" s="23"/>
      <c r="J16" s="23">
        <v>0</v>
      </c>
      <c r="K16" s="23">
        <v>425</v>
      </c>
      <c r="L16" s="23">
        <v>24001</v>
      </c>
      <c r="M16" s="23">
        <v>20049</v>
      </c>
      <c r="N16" s="23">
        <v>19782</v>
      </c>
      <c r="O16" s="23">
        <v>140</v>
      </c>
      <c r="P16" s="23">
        <v>6592</v>
      </c>
      <c r="Q16" s="23">
        <v>5291</v>
      </c>
      <c r="R16" s="25">
        <v>5736.0995599999933</v>
      </c>
      <c r="S16" s="25">
        <v>65</v>
      </c>
      <c r="T16" s="25">
        <v>3333.8499200000019</v>
      </c>
      <c r="U16" s="25">
        <v>2468.1757399999997</v>
      </c>
      <c r="V16" s="26">
        <v>7242</v>
      </c>
      <c r="W16" s="26">
        <v>103</v>
      </c>
      <c r="X16" s="26">
        <v>7676</v>
      </c>
      <c r="Y16" s="26">
        <v>5881</v>
      </c>
      <c r="Z16" s="26">
        <v>11676</v>
      </c>
      <c r="AA16" s="26">
        <v>81</v>
      </c>
      <c r="AB16" s="26">
        <v>8436</v>
      </c>
      <c r="AC16" s="26">
        <v>6704</v>
      </c>
      <c r="AD16" s="32"/>
      <c r="AE16" s="29"/>
      <c r="AF16" s="29"/>
      <c r="AG16" s="29"/>
      <c r="AH16" s="23"/>
      <c r="AI16" s="23"/>
      <c r="AJ16" s="26"/>
      <c r="AK16" s="26"/>
      <c r="AL16" s="27">
        <f t="shared" si="0"/>
        <v>48311.099559999995</v>
      </c>
      <c r="AM16" s="27">
        <f t="shared" si="0"/>
        <v>833</v>
      </c>
      <c r="AN16" s="27">
        <f t="shared" si="0"/>
        <v>52216.849920000001</v>
      </c>
      <c r="AO16" s="27">
        <f t="shared" si="0"/>
        <v>41342.175739999999</v>
      </c>
    </row>
    <row r="17" spans="1:41">
      <c r="A17" s="57" t="s">
        <v>27</v>
      </c>
      <c r="B17" s="22">
        <v>104965</v>
      </c>
      <c r="C17" s="22">
        <v>275</v>
      </c>
      <c r="D17" s="22">
        <v>49408</v>
      </c>
      <c r="E17" s="22">
        <v>35225</v>
      </c>
      <c r="F17" s="23">
        <v>136</v>
      </c>
      <c r="G17" s="23"/>
      <c r="H17" s="23"/>
      <c r="I17" s="23"/>
      <c r="J17" s="23">
        <v>0</v>
      </c>
      <c r="K17" s="23">
        <v>30</v>
      </c>
      <c r="L17" s="23">
        <v>4848</v>
      </c>
      <c r="M17" s="23">
        <v>3738</v>
      </c>
      <c r="N17" s="23">
        <v>4026</v>
      </c>
      <c r="O17" s="23">
        <v>2</v>
      </c>
      <c r="P17" s="23">
        <v>44</v>
      </c>
      <c r="Q17" s="23">
        <v>35</v>
      </c>
      <c r="R17" s="25">
        <v>5013.4884299999985</v>
      </c>
      <c r="S17" s="25">
        <v>18</v>
      </c>
      <c r="T17" s="25">
        <v>3656.9140299999999</v>
      </c>
      <c r="U17" s="25">
        <v>2866.3387399999997</v>
      </c>
      <c r="V17" s="26">
        <v>2466</v>
      </c>
      <c r="W17" s="26">
        <v>5</v>
      </c>
      <c r="X17" s="26">
        <v>499</v>
      </c>
      <c r="Y17" s="26">
        <v>325</v>
      </c>
      <c r="Z17" s="26">
        <v>28204</v>
      </c>
      <c r="AA17" s="26">
        <v>114</v>
      </c>
      <c r="AB17" s="26">
        <v>21825</v>
      </c>
      <c r="AC17" s="26">
        <v>16968</v>
      </c>
      <c r="AD17" s="32"/>
      <c r="AE17" s="29"/>
      <c r="AF17" s="29"/>
      <c r="AG17" s="29"/>
      <c r="AH17" s="26">
        <v>1219</v>
      </c>
      <c r="AI17" s="23">
        <v>3</v>
      </c>
      <c r="AJ17" s="23">
        <v>485</v>
      </c>
      <c r="AK17" s="23">
        <v>485</v>
      </c>
      <c r="AL17" s="27">
        <f t="shared" si="0"/>
        <v>146029.48843</v>
      </c>
      <c r="AM17" s="27">
        <f t="shared" si="0"/>
        <v>447</v>
      </c>
      <c r="AN17" s="27">
        <f t="shared" si="0"/>
        <v>80765.91403</v>
      </c>
      <c r="AO17" s="27">
        <f t="shared" si="0"/>
        <v>59642.338739999999</v>
      </c>
    </row>
    <row r="18" spans="1:41">
      <c r="A18" s="57" t="s">
        <v>28</v>
      </c>
      <c r="B18" s="22">
        <v>11105</v>
      </c>
      <c r="C18" s="22">
        <v>77</v>
      </c>
      <c r="D18" s="22">
        <v>8524</v>
      </c>
      <c r="E18" s="22">
        <v>6550</v>
      </c>
      <c r="F18" s="23">
        <v>254</v>
      </c>
      <c r="G18" s="23"/>
      <c r="H18" s="23"/>
      <c r="I18" s="23"/>
      <c r="J18" s="23">
        <v>0</v>
      </c>
      <c r="K18" s="23">
        <v>14</v>
      </c>
      <c r="L18" s="23">
        <v>1607</v>
      </c>
      <c r="M18" s="23">
        <v>1209</v>
      </c>
      <c r="N18" s="23">
        <v>2656</v>
      </c>
      <c r="O18" s="23">
        <v>10</v>
      </c>
      <c r="P18" s="23">
        <v>1698</v>
      </c>
      <c r="Q18" s="23">
        <v>1375</v>
      </c>
      <c r="R18" s="25">
        <v>17539.037169999996</v>
      </c>
      <c r="S18" s="25">
        <v>102</v>
      </c>
      <c r="T18" s="25">
        <v>12289.462580000001</v>
      </c>
      <c r="U18" s="25">
        <v>9635.1480999999985</v>
      </c>
      <c r="V18" s="26">
        <v>10720</v>
      </c>
      <c r="W18" s="26">
        <v>204</v>
      </c>
      <c r="X18" s="26">
        <v>7987</v>
      </c>
      <c r="Y18" s="26">
        <v>6080</v>
      </c>
      <c r="Z18" s="26">
        <v>8353</v>
      </c>
      <c r="AA18" s="26">
        <v>110</v>
      </c>
      <c r="AB18" s="26">
        <v>8081</v>
      </c>
      <c r="AC18" s="26">
        <v>6197</v>
      </c>
      <c r="AD18" s="32"/>
      <c r="AE18" s="29"/>
      <c r="AF18" s="29"/>
      <c r="AG18" s="29"/>
      <c r="AH18" s="23">
        <v>77</v>
      </c>
      <c r="AI18" s="23">
        <v>1</v>
      </c>
      <c r="AJ18" s="23">
        <v>177</v>
      </c>
      <c r="AK18" s="23">
        <v>177</v>
      </c>
      <c r="AL18" s="27">
        <f t="shared" si="0"/>
        <v>50704.037169999996</v>
      </c>
      <c r="AM18" s="27">
        <f t="shared" si="0"/>
        <v>518</v>
      </c>
      <c r="AN18" s="27">
        <f t="shared" si="0"/>
        <v>40363.462579999999</v>
      </c>
      <c r="AO18" s="27">
        <f t="shared" si="0"/>
        <v>31223.148099999999</v>
      </c>
    </row>
    <row r="19" spans="1:41">
      <c r="A19" s="57" t="s">
        <v>29</v>
      </c>
      <c r="B19" s="22">
        <v>2038</v>
      </c>
      <c r="C19" s="22">
        <v>9</v>
      </c>
      <c r="D19" s="22">
        <v>667</v>
      </c>
      <c r="E19" s="22">
        <v>348</v>
      </c>
      <c r="F19" s="23">
        <v>109</v>
      </c>
      <c r="G19" s="23"/>
      <c r="H19" s="23"/>
      <c r="I19" s="23"/>
      <c r="J19" s="23">
        <v>57000</v>
      </c>
      <c r="K19" s="23">
        <v>6</v>
      </c>
      <c r="L19" s="23">
        <v>1683</v>
      </c>
      <c r="M19" s="23">
        <v>1457</v>
      </c>
      <c r="N19" s="26"/>
      <c r="O19" s="23"/>
      <c r="P19" s="23"/>
      <c r="Q19" s="23"/>
      <c r="R19" s="25">
        <v>3820.4617199999998</v>
      </c>
      <c r="S19" s="25">
        <v>9</v>
      </c>
      <c r="T19" s="25">
        <v>2025.7819999999999</v>
      </c>
      <c r="U19" s="25">
        <v>1563.71667</v>
      </c>
      <c r="V19" s="26">
        <v>846</v>
      </c>
      <c r="W19" s="26">
        <v>0</v>
      </c>
      <c r="X19" s="26">
        <v>0</v>
      </c>
      <c r="Y19" s="26">
        <v>0</v>
      </c>
      <c r="Z19" s="26">
        <v>3430</v>
      </c>
      <c r="AA19" s="26">
        <v>7</v>
      </c>
      <c r="AB19" s="26">
        <v>1394</v>
      </c>
      <c r="AC19" s="26">
        <v>1115</v>
      </c>
      <c r="AD19" s="32"/>
      <c r="AE19" s="29"/>
      <c r="AF19" s="29"/>
      <c r="AG19" s="29"/>
      <c r="AH19" s="26">
        <v>1446</v>
      </c>
      <c r="AI19" s="23">
        <v>3</v>
      </c>
      <c r="AJ19" s="26">
        <v>1386</v>
      </c>
      <c r="AK19" s="26">
        <v>1386</v>
      </c>
      <c r="AL19" s="27">
        <f t="shared" si="0"/>
        <v>68689.461719999992</v>
      </c>
      <c r="AM19" s="27">
        <f t="shared" si="0"/>
        <v>34</v>
      </c>
      <c r="AN19" s="27">
        <f t="shared" si="0"/>
        <v>7155.7820000000002</v>
      </c>
      <c r="AO19" s="27">
        <f t="shared" si="0"/>
        <v>5869.7166699999998</v>
      </c>
    </row>
    <row r="20" spans="1:41">
      <c r="A20" s="21" t="s">
        <v>30</v>
      </c>
      <c r="B20" s="22">
        <v>86805</v>
      </c>
      <c r="C20" s="22">
        <v>267</v>
      </c>
      <c r="D20" s="22">
        <v>40855</v>
      </c>
      <c r="E20" s="22">
        <v>28431</v>
      </c>
      <c r="F20" s="23">
        <v>155</v>
      </c>
      <c r="G20" s="23"/>
      <c r="H20" s="23"/>
      <c r="I20" s="23"/>
      <c r="J20" s="23">
        <v>0</v>
      </c>
      <c r="K20" s="23">
        <v>61</v>
      </c>
      <c r="L20" s="23">
        <v>12935</v>
      </c>
      <c r="M20" s="23">
        <v>9158</v>
      </c>
      <c r="N20" s="23">
        <v>9292</v>
      </c>
      <c r="O20" s="23">
        <v>1</v>
      </c>
      <c r="P20" s="23">
        <v>171</v>
      </c>
      <c r="Q20" s="23">
        <v>150</v>
      </c>
      <c r="R20" s="25">
        <v>56560.492220000022</v>
      </c>
      <c r="S20" s="25">
        <v>196</v>
      </c>
      <c r="T20" s="25">
        <v>23258.720229999999</v>
      </c>
      <c r="U20" s="25">
        <v>18557.525050000004</v>
      </c>
      <c r="V20" s="26">
        <v>5765</v>
      </c>
      <c r="W20" s="26">
        <v>14</v>
      </c>
      <c r="X20" s="26">
        <v>1495</v>
      </c>
      <c r="Y20" s="26">
        <v>1065</v>
      </c>
      <c r="Z20" s="26">
        <v>25651</v>
      </c>
      <c r="AA20" s="26">
        <v>92</v>
      </c>
      <c r="AB20" s="26">
        <v>12584</v>
      </c>
      <c r="AC20" s="26">
        <v>10132</v>
      </c>
      <c r="AD20" s="30"/>
      <c r="AE20" s="31"/>
      <c r="AF20" s="31"/>
      <c r="AG20" s="31"/>
      <c r="AH20" s="26">
        <v>1558</v>
      </c>
      <c r="AI20" s="23">
        <v>5</v>
      </c>
      <c r="AJ20" s="23">
        <v>322</v>
      </c>
      <c r="AK20" s="23">
        <v>322</v>
      </c>
      <c r="AL20" s="27">
        <f t="shared" ref="AL20:AO78" si="2">SUM(B20,F20,J20,N20,R20,V20,Z20,AD20,AH20,)</f>
        <v>185786.49222000001</v>
      </c>
      <c r="AM20" s="27">
        <f t="shared" si="2"/>
        <v>636</v>
      </c>
      <c r="AN20" s="27">
        <f t="shared" si="2"/>
        <v>91620.720230000006</v>
      </c>
      <c r="AO20" s="27">
        <f t="shared" si="2"/>
        <v>67815.525049999997</v>
      </c>
    </row>
    <row r="21" spans="1:41">
      <c r="A21" s="21" t="s">
        <v>31</v>
      </c>
      <c r="B21" s="26"/>
      <c r="C21" s="31"/>
      <c r="D21" s="31"/>
      <c r="E21" s="31"/>
      <c r="F21" s="23">
        <v>116</v>
      </c>
      <c r="G21" s="23"/>
      <c r="H21" s="23"/>
      <c r="I21" s="23"/>
      <c r="J21" s="23">
        <v>0</v>
      </c>
      <c r="K21" s="23">
        <v>22</v>
      </c>
      <c r="L21" s="23">
        <v>2878</v>
      </c>
      <c r="M21" s="23">
        <v>2158</v>
      </c>
      <c r="N21" s="32"/>
      <c r="O21" s="32"/>
      <c r="P21" s="32"/>
      <c r="Q21" s="32"/>
      <c r="R21" s="25">
        <v>1870.6657399999997</v>
      </c>
      <c r="S21" s="25">
        <v>5</v>
      </c>
      <c r="T21" s="25">
        <v>2026.6771600000002</v>
      </c>
      <c r="U21" s="25">
        <v>1467.52943</v>
      </c>
      <c r="V21" s="26">
        <v>1114</v>
      </c>
      <c r="W21" s="26">
        <v>7</v>
      </c>
      <c r="X21" s="26">
        <v>311</v>
      </c>
      <c r="Y21" s="26">
        <v>231</v>
      </c>
      <c r="Z21" s="26">
        <v>3260</v>
      </c>
      <c r="AA21" s="26">
        <v>40</v>
      </c>
      <c r="AB21" s="26">
        <v>1947</v>
      </c>
      <c r="AC21" s="26">
        <v>1432</v>
      </c>
      <c r="AD21" s="30"/>
      <c r="AE21" s="31"/>
      <c r="AF21" s="31"/>
      <c r="AG21" s="31"/>
      <c r="AH21" s="23"/>
      <c r="AI21" s="26"/>
      <c r="AJ21" s="23"/>
      <c r="AK21" s="26"/>
      <c r="AL21" s="27">
        <f t="shared" si="2"/>
        <v>6360.6657399999995</v>
      </c>
      <c r="AM21" s="27">
        <f t="shared" si="2"/>
        <v>74</v>
      </c>
      <c r="AN21" s="27">
        <f>SUM(D21,H21,L21,P21,T21,X21,AB21,AF21,AJ21,)</f>
        <v>7162.6771600000002</v>
      </c>
      <c r="AO21" s="27">
        <f t="shared" si="2"/>
        <v>5288.5294300000005</v>
      </c>
    </row>
    <row r="22" spans="1:41">
      <c r="A22" s="21" t="s">
        <v>32</v>
      </c>
      <c r="B22" s="22">
        <v>148</v>
      </c>
      <c r="C22" s="22">
        <v>4</v>
      </c>
      <c r="D22" s="22">
        <v>100</v>
      </c>
      <c r="E22" s="22">
        <v>85</v>
      </c>
      <c r="F22" s="23">
        <v>45</v>
      </c>
      <c r="G22" s="23"/>
      <c r="H22" s="23"/>
      <c r="I22" s="23"/>
      <c r="J22" s="48"/>
      <c r="K22" s="58"/>
      <c r="L22" s="58"/>
      <c r="M22" s="58"/>
      <c r="N22" s="23">
        <v>61069</v>
      </c>
      <c r="O22" s="23">
        <v>48</v>
      </c>
      <c r="P22" s="23">
        <v>32346</v>
      </c>
      <c r="Q22" s="23">
        <v>22495</v>
      </c>
      <c r="R22" s="25">
        <v>9451.5981799999972</v>
      </c>
      <c r="S22" s="25">
        <v>45</v>
      </c>
      <c r="T22" s="25">
        <v>7218.0847700000004</v>
      </c>
      <c r="U22" s="25">
        <v>4576.8813499999997</v>
      </c>
      <c r="V22" s="26">
        <v>5740</v>
      </c>
      <c r="W22" s="26">
        <v>73</v>
      </c>
      <c r="X22" s="26">
        <v>5657</v>
      </c>
      <c r="Y22" s="26">
        <v>4096</v>
      </c>
      <c r="Z22" s="23">
        <v>350</v>
      </c>
      <c r="AA22" s="23">
        <v>0</v>
      </c>
      <c r="AB22" s="23">
        <v>0</v>
      </c>
      <c r="AC22" s="23">
        <v>0</v>
      </c>
      <c r="AD22" s="30"/>
      <c r="AE22" s="31"/>
      <c r="AF22" s="31"/>
      <c r="AG22" s="31"/>
      <c r="AH22" s="23">
        <v>571</v>
      </c>
      <c r="AI22" s="23">
        <v>4</v>
      </c>
      <c r="AJ22" s="23">
        <v>542</v>
      </c>
      <c r="AK22" s="23">
        <v>542</v>
      </c>
      <c r="AL22" s="27">
        <f t="shared" si="2"/>
        <v>77374.598180000001</v>
      </c>
      <c r="AM22" s="27">
        <f t="shared" si="2"/>
        <v>174</v>
      </c>
      <c r="AN22" s="27">
        <f t="shared" si="2"/>
        <v>45863.084770000001</v>
      </c>
      <c r="AO22" s="27">
        <f t="shared" si="2"/>
        <v>31794.88135</v>
      </c>
    </row>
    <row r="23" spans="1:41">
      <c r="A23" s="59" t="s">
        <v>33</v>
      </c>
      <c r="B23" s="22">
        <v>326</v>
      </c>
      <c r="C23" s="22">
        <v>0</v>
      </c>
      <c r="D23" s="22">
        <v>0</v>
      </c>
      <c r="E23" s="22">
        <v>0</v>
      </c>
      <c r="F23" s="55"/>
      <c r="G23" s="56"/>
      <c r="H23" s="56"/>
      <c r="I23" s="56"/>
      <c r="J23" s="23">
        <v>90161</v>
      </c>
      <c r="K23" s="23">
        <v>370</v>
      </c>
      <c r="L23" s="23">
        <v>10590</v>
      </c>
      <c r="M23" s="23">
        <v>9160</v>
      </c>
      <c r="N23" s="60"/>
      <c r="O23" s="60"/>
      <c r="P23" s="60"/>
      <c r="Q23" s="60"/>
      <c r="R23" s="37">
        <v>48.941569999999999</v>
      </c>
      <c r="S23" s="37">
        <v>1</v>
      </c>
      <c r="T23" s="37">
        <v>15.004</v>
      </c>
      <c r="U23" s="37">
        <v>10.004</v>
      </c>
      <c r="V23" s="26">
        <v>5</v>
      </c>
      <c r="W23" s="26">
        <v>0</v>
      </c>
      <c r="X23" s="26">
        <v>0</v>
      </c>
      <c r="Y23" s="26">
        <v>0</v>
      </c>
      <c r="Z23" s="26">
        <v>1417</v>
      </c>
      <c r="AA23" s="26">
        <v>31</v>
      </c>
      <c r="AB23" s="26">
        <v>1148</v>
      </c>
      <c r="AC23" s="26">
        <v>866</v>
      </c>
      <c r="AD23" s="61"/>
      <c r="AE23" s="61"/>
      <c r="AF23" s="61"/>
      <c r="AG23" s="61"/>
      <c r="AH23" s="60"/>
      <c r="AI23" s="60"/>
      <c r="AJ23" s="60"/>
      <c r="AK23" s="60"/>
      <c r="AL23" s="39">
        <f t="shared" si="2"/>
        <v>91957.941569999995</v>
      </c>
      <c r="AM23" s="39">
        <f t="shared" si="2"/>
        <v>402</v>
      </c>
      <c r="AN23" s="39">
        <f t="shared" si="2"/>
        <v>11753.004000000001</v>
      </c>
      <c r="AO23" s="39">
        <f t="shared" si="2"/>
        <v>10036.004000000001</v>
      </c>
    </row>
    <row r="24" spans="1:41">
      <c r="A24" s="59" t="s">
        <v>34</v>
      </c>
      <c r="B24" s="22">
        <v>155403</v>
      </c>
      <c r="C24" s="22">
        <v>1067</v>
      </c>
      <c r="D24" s="22">
        <v>73671</v>
      </c>
      <c r="E24" s="22">
        <v>60088</v>
      </c>
      <c r="F24" s="55">
        <v>334</v>
      </c>
      <c r="G24" s="56"/>
      <c r="H24" s="56"/>
      <c r="I24" s="56"/>
      <c r="J24" s="23">
        <v>242042</v>
      </c>
      <c r="K24" s="23">
        <v>1923</v>
      </c>
      <c r="L24" s="23">
        <v>136941</v>
      </c>
      <c r="M24" s="23">
        <v>104849</v>
      </c>
      <c r="N24" s="23">
        <v>492143</v>
      </c>
      <c r="O24" s="23">
        <v>3488</v>
      </c>
      <c r="P24" s="23">
        <v>338017</v>
      </c>
      <c r="Q24" s="23">
        <v>254458</v>
      </c>
      <c r="R24" s="62">
        <v>212191.11647999979</v>
      </c>
      <c r="S24" s="62">
        <v>1142</v>
      </c>
      <c r="T24" s="62">
        <v>155183.70857000074</v>
      </c>
      <c r="U24" s="62">
        <v>119248.42131999995</v>
      </c>
      <c r="V24" s="26">
        <v>66038</v>
      </c>
      <c r="W24" s="26">
        <v>620</v>
      </c>
      <c r="X24" s="26">
        <v>52675</v>
      </c>
      <c r="Y24" s="26">
        <v>36811</v>
      </c>
      <c r="Z24" s="26">
        <v>78971</v>
      </c>
      <c r="AA24" s="26">
        <v>834</v>
      </c>
      <c r="AB24" s="26">
        <v>56578</v>
      </c>
      <c r="AC24" s="26">
        <v>39779</v>
      </c>
      <c r="AD24" s="61"/>
      <c r="AE24" s="61"/>
      <c r="AF24" s="61"/>
      <c r="AG24" s="61"/>
      <c r="AH24" s="26">
        <v>7149</v>
      </c>
      <c r="AI24" s="23">
        <v>22</v>
      </c>
      <c r="AJ24" s="26">
        <v>1932</v>
      </c>
      <c r="AK24" s="26">
        <v>1932</v>
      </c>
      <c r="AL24" s="39">
        <f t="shared" si="2"/>
        <v>1254271.1164799999</v>
      </c>
      <c r="AM24" s="39">
        <f t="shared" si="2"/>
        <v>9096</v>
      </c>
      <c r="AN24" s="39">
        <f t="shared" si="2"/>
        <v>814997.70857000072</v>
      </c>
      <c r="AO24" s="39">
        <f t="shared" si="2"/>
        <v>617165.42131999996</v>
      </c>
    </row>
    <row r="25" spans="1:41">
      <c r="A25" s="57" t="s">
        <v>35</v>
      </c>
      <c r="B25" s="22">
        <v>108452</v>
      </c>
      <c r="C25" s="22">
        <v>529</v>
      </c>
      <c r="D25" s="22">
        <v>48409</v>
      </c>
      <c r="E25" s="22">
        <v>36588</v>
      </c>
      <c r="F25" s="23">
        <v>174</v>
      </c>
      <c r="G25" s="23"/>
      <c r="H25" s="23"/>
      <c r="I25" s="23"/>
      <c r="J25" s="23">
        <v>219485</v>
      </c>
      <c r="K25" s="23">
        <v>755</v>
      </c>
      <c r="L25" s="23">
        <v>75156</v>
      </c>
      <c r="M25" s="23">
        <v>55984</v>
      </c>
      <c r="N25" s="23">
        <v>354547</v>
      </c>
      <c r="O25" s="23">
        <v>2145</v>
      </c>
      <c r="P25" s="23">
        <v>249087</v>
      </c>
      <c r="Q25" s="23">
        <v>188640</v>
      </c>
      <c r="R25" s="25">
        <v>137591.34218999985</v>
      </c>
      <c r="S25" s="25">
        <v>749</v>
      </c>
      <c r="T25" s="25">
        <v>106440.84161000079</v>
      </c>
      <c r="U25" s="25">
        <v>82997.419049999968</v>
      </c>
      <c r="V25" s="26">
        <v>28753</v>
      </c>
      <c r="W25" s="26">
        <v>347</v>
      </c>
      <c r="X25" s="26">
        <v>26663</v>
      </c>
      <c r="Y25" s="26">
        <v>19349</v>
      </c>
      <c r="Z25" s="26">
        <v>45034</v>
      </c>
      <c r="AA25" s="26">
        <v>413</v>
      </c>
      <c r="AB25" s="26">
        <v>32441</v>
      </c>
      <c r="AC25" s="26">
        <v>23284</v>
      </c>
      <c r="AD25" s="32"/>
      <c r="AE25" s="29"/>
      <c r="AF25" s="29"/>
      <c r="AG25" s="29"/>
      <c r="AH25" s="26">
        <v>4000</v>
      </c>
      <c r="AI25" s="23">
        <v>9</v>
      </c>
      <c r="AJ25" s="23">
        <v>394</v>
      </c>
      <c r="AK25" s="23">
        <v>394</v>
      </c>
      <c r="AL25" s="27">
        <f>SUM(B25,F25,J25,N25,R25,V25,Z25,AD25,AH25,)</f>
        <v>898036.34218999988</v>
      </c>
      <c r="AM25" s="27">
        <f>SUM(C25,G25,K25,O25,S25,W25,AA25,AE25,AI25,)</f>
        <v>4947</v>
      </c>
      <c r="AN25" s="27">
        <f t="shared" si="2"/>
        <v>538590.84161000082</v>
      </c>
      <c r="AO25" s="27">
        <f t="shared" si="2"/>
        <v>407236.41904999997</v>
      </c>
    </row>
    <row r="26" spans="1:41">
      <c r="A26" s="63" t="s">
        <v>36</v>
      </c>
      <c r="B26" s="22"/>
      <c r="C26" s="22"/>
      <c r="D26" s="22"/>
      <c r="E26" s="22"/>
      <c r="F26" s="23">
        <v>18</v>
      </c>
      <c r="G26" s="23"/>
      <c r="H26" s="23"/>
      <c r="I26" s="23"/>
      <c r="J26" s="23">
        <v>0</v>
      </c>
      <c r="K26" s="23">
        <v>142</v>
      </c>
      <c r="L26" s="23">
        <v>21033</v>
      </c>
      <c r="M26" s="23">
        <v>16440</v>
      </c>
      <c r="N26" s="23">
        <v>1414</v>
      </c>
      <c r="O26" s="23">
        <v>4</v>
      </c>
      <c r="P26" s="23">
        <v>451</v>
      </c>
      <c r="Q26" s="23">
        <v>396</v>
      </c>
      <c r="R26" s="25">
        <v>12976.899480000002</v>
      </c>
      <c r="S26" s="25">
        <v>75</v>
      </c>
      <c r="T26" s="25">
        <v>10979.68298</v>
      </c>
      <c r="U26" s="25">
        <v>7979.4767599999959</v>
      </c>
      <c r="V26" s="26">
        <v>1028</v>
      </c>
      <c r="W26" s="26">
        <v>18</v>
      </c>
      <c r="X26" s="26">
        <v>1296</v>
      </c>
      <c r="Y26" s="26">
        <v>1011</v>
      </c>
      <c r="Z26" s="26">
        <v>851</v>
      </c>
      <c r="AA26" s="26">
        <v>11</v>
      </c>
      <c r="AB26" s="26">
        <v>861</v>
      </c>
      <c r="AC26" s="26">
        <v>660</v>
      </c>
      <c r="AD26" s="32"/>
      <c r="AE26" s="29"/>
      <c r="AF26" s="29"/>
      <c r="AG26" s="29"/>
      <c r="AH26" s="26">
        <v>1788</v>
      </c>
      <c r="AI26" s="23">
        <v>7</v>
      </c>
      <c r="AJ26" s="26">
        <v>1395</v>
      </c>
      <c r="AK26" s="26">
        <v>1395</v>
      </c>
      <c r="AL26" s="27">
        <f t="shared" si="2"/>
        <v>18075.89948</v>
      </c>
      <c r="AM26" s="27">
        <f t="shared" si="2"/>
        <v>257</v>
      </c>
      <c r="AN26" s="27">
        <f t="shared" si="2"/>
        <v>36015.682979999998</v>
      </c>
      <c r="AO26" s="27">
        <f t="shared" si="2"/>
        <v>27881.476759999998</v>
      </c>
    </row>
    <row r="27" spans="1:41">
      <c r="A27" s="57" t="s">
        <v>37</v>
      </c>
      <c r="B27" s="22">
        <v>14080</v>
      </c>
      <c r="C27" s="22">
        <v>55</v>
      </c>
      <c r="D27" s="22">
        <v>2249</v>
      </c>
      <c r="E27" s="22">
        <v>1578</v>
      </c>
      <c r="F27" s="23">
        <v>87</v>
      </c>
      <c r="G27" s="23"/>
      <c r="H27" s="23"/>
      <c r="I27" s="23"/>
      <c r="J27" s="23">
        <v>0</v>
      </c>
      <c r="K27" s="23">
        <v>980</v>
      </c>
      <c r="L27" s="23">
        <v>31684</v>
      </c>
      <c r="M27" s="23">
        <v>24856</v>
      </c>
      <c r="N27" s="23">
        <v>126181</v>
      </c>
      <c r="O27" s="23">
        <v>1221</v>
      </c>
      <c r="P27" s="23">
        <v>77991</v>
      </c>
      <c r="Q27" s="23">
        <v>56700</v>
      </c>
      <c r="R27" s="25">
        <v>40697.927769999944</v>
      </c>
      <c r="S27" s="25">
        <v>270</v>
      </c>
      <c r="T27" s="25">
        <v>26168.263439999981</v>
      </c>
      <c r="U27" s="25">
        <v>19893.165979999991</v>
      </c>
      <c r="V27" s="26">
        <v>15664</v>
      </c>
      <c r="W27" s="26">
        <v>126</v>
      </c>
      <c r="X27" s="26">
        <v>9238</v>
      </c>
      <c r="Y27" s="26">
        <v>6269</v>
      </c>
      <c r="Z27" s="26">
        <v>25632</v>
      </c>
      <c r="AA27" s="26">
        <v>303</v>
      </c>
      <c r="AB27" s="26">
        <v>14114</v>
      </c>
      <c r="AC27" s="26">
        <v>9206</v>
      </c>
      <c r="AD27" s="32"/>
      <c r="AE27" s="29"/>
      <c r="AF27" s="29"/>
      <c r="AG27" s="29"/>
      <c r="AH27" s="26">
        <v>1285</v>
      </c>
      <c r="AI27" s="23">
        <v>6</v>
      </c>
      <c r="AJ27" s="23">
        <v>143</v>
      </c>
      <c r="AK27" s="23">
        <v>143</v>
      </c>
      <c r="AL27" s="27">
        <f t="shared" si="2"/>
        <v>223626.92776999995</v>
      </c>
      <c r="AM27" s="27">
        <f t="shared" si="2"/>
        <v>2961</v>
      </c>
      <c r="AN27" s="27">
        <f t="shared" si="2"/>
        <v>161587.26343999998</v>
      </c>
      <c r="AO27" s="27">
        <f t="shared" si="2"/>
        <v>118645.16597999999</v>
      </c>
    </row>
    <row r="28" spans="1:41">
      <c r="A28" s="21" t="s">
        <v>38</v>
      </c>
      <c r="B28" s="22">
        <v>14713</v>
      </c>
      <c r="C28" s="22">
        <v>235</v>
      </c>
      <c r="D28" s="22">
        <v>7614</v>
      </c>
      <c r="E28" s="22">
        <v>6554</v>
      </c>
      <c r="F28" s="23">
        <v>4</v>
      </c>
      <c r="G28" s="23"/>
      <c r="H28" s="23"/>
      <c r="I28" s="23"/>
      <c r="J28" s="48"/>
      <c r="K28" s="49"/>
      <c r="L28" s="49"/>
      <c r="M28" s="49"/>
      <c r="N28" s="23">
        <v>6889</v>
      </c>
      <c r="O28" s="23">
        <v>100</v>
      </c>
      <c r="P28" s="23">
        <v>5783</v>
      </c>
      <c r="Q28" s="23">
        <v>5080</v>
      </c>
      <c r="R28" s="25">
        <v>0</v>
      </c>
      <c r="S28" s="64"/>
      <c r="T28" s="25"/>
      <c r="U28" s="25"/>
      <c r="V28" s="26">
        <v>3484</v>
      </c>
      <c r="W28" s="26">
        <v>18</v>
      </c>
      <c r="X28" s="26">
        <v>1317</v>
      </c>
      <c r="Y28" s="26">
        <v>864</v>
      </c>
      <c r="Z28" s="26">
        <v>170</v>
      </c>
      <c r="AA28" s="26">
        <v>2</v>
      </c>
      <c r="AB28" s="26">
        <v>180</v>
      </c>
      <c r="AC28" s="26">
        <v>138</v>
      </c>
      <c r="AD28" s="30"/>
      <c r="AE28" s="29"/>
      <c r="AF28" s="31"/>
      <c r="AG28" s="31"/>
      <c r="AH28" s="26">
        <v>41</v>
      </c>
      <c r="AI28" s="23">
        <v>0</v>
      </c>
      <c r="AJ28" s="23">
        <v>0</v>
      </c>
      <c r="AK28" s="23">
        <v>0</v>
      </c>
      <c r="AL28" s="27">
        <f t="shared" si="2"/>
        <v>25301</v>
      </c>
      <c r="AM28" s="27">
        <f t="shared" si="2"/>
        <v>355</v>
      </c>
      <c r="AN28" s="27">
        <f t="shared" si="2"/>
        <v>14894</v>
      </c>
      <c r="AO28" s="27">
        <f t="shared" si="2"/>
        <v>12636</v>
      </c>
    </row>
    <row r="29" spans="1:41">
      <c r="A29" s="21" t="s">
        <v>39</v>
      </c>
      <c r="B29" s="22">
        <v>16936</v>
      </c>
      <c r="C29" s="22">
        <v>216</v>
      </c>
      <c r="D29" s="22">
        <v>14488</v>
      </c>
      <c r="E29" s="22">
        <v>14425</v>
      </c>
      <c r="F29" s="23">
        <v>7</v>
      </c>
      <c r="G29" s="23"/>
      <c r="H29" s="23"/>
      <c r="I29" s="23"/>
      <c r="J29" s="23">
        <v>10518</v>
      </c>
      <c r="K29" s="23">
        <v>34</v>
      </c>
      <c r="L29" s="23">
        <v>8103</v>
      </c>
      <c r="M29" s="23">
        <v>6773</v>
      </c>
      <c r="N29" s="23">
        <v>2162</v>
      </c>
      <c r="O29" s="23">
        <v>12</v>
      </c>
      <c r="P29" s="23">
        <v>3811</v>
      </c>
      <c r="Q29" s="23">
        <v>2949</v>
      </c>
      <c r="R29" s="25">
        <v>14243.166409999991</v>
      </c>
      <c r="S29" s="25">
        <v>29</v>
      </c>
      <c r="T29" s="25">
        <v>6374.4057899999998</v>
      </c>
      <c r="U29" s="25">
        <v>4530.293380000001</v>
      </c>
      <c r="V29" s="26">
        <v>267</v>
      </c>
      <c r="W29" s="26">
        <v>2</v>
      </c>
      <c r="X29" s="26">
        <v>487</v>
      </c>
      <c r="Y29" s="26">
        <v>347</v>
      </c>
      <c r="Z29" s="26">
        <v>5475</v>
      </c>
      <c r="AA29" s="26">
        <v>23</v>
      </c>
      <c r="AB29" s="26">
        <v>7576</v>
      </c>
      <c r="AC29" s="26">
        <v>5431</v>
      </c>
      <c r="AD29" s="30"/>
      <c r="AE29" s="29"/>
      <c r="AF29" s="31"/>
      <c r="AG29" s="31"/>
      <c r="AH29" s="23"/>
      <c r="AI29" s="23"/>
      <c r="AJ29" s="23"/>
      <c r="AK29" s="23"/>
      <c r="AL29" s="27">
        <f t="shared" si="2"/>
        <v>49608.166409999991</v>
      </c>
      <c r="AM29" s="27">
        <f t="shared" si="2"/>
        <v>316</v>
      </c>
      <c r="AN29" s="27">
        <f t="shared" si="2"/>
        <v>40839.405789999997</v>
      </c>
      <c r="AO29" s="27">
        <f t="shared" si="2"/>
        <v>34455.293380000003</v>
      </c>
    </row>
    <row r="30" spans="1:41">
      <c r="A30" s="21" t="s">
        <v>40</v>
      </c>
      <c r="B30" s="22"/>
      <c r="C30" s="22"/>
      <c r="D30" s="22"/>
      <c r="E30" s="22"/>
      <c r="F30" s="26"/>
      <c r="G30" s="26"/>
      <c r="H30" s="26"/>
      <c r="I30" s="26"/>
      <c r="J30" s="23">
        <v>0</v>
      </c>
      <c r="K30" s="23">
        <v>12</v>
      </c>
      <c r="L30" s="23">
        <v>965</v>
      </c>
      <c r="M30" s="23">
        <v>796</v>
      </c>
      <c r="N30" s="32"/>
      <c r="O30" s="32"/>
      <c r="P30" s="32"/>
      <c r="Q30" s="32"/>
      <c r="R30" s="25">
        <v>0</v>
      </c>
      <c r="S30" s="64"/>
      <c r="T30" s="25"/>
      <c r="U30" s="25"/>
      <c r="V30" s="26">
        <v>374</v>
      </c>
      <c r="W30" s="26">
        <v>0</v>
      </c>
      <c r="X30" s="26">
        <v>0</v>
      </c>
      <c r="Y30" s="26">
        <v>0</v>
      </c>
      <c r="Z30" s="26">
        <v>83</v>
      </c>
      <c r="AA30" s="26">
        <v>0</v>
      </c>
      <c r="AB30" s="26">
        <v>0</v>
      </c>
      <c r="AC30" s="26">
        <v>0</v>
      </c>
      <c r="AD30" s="30"/>
      <c r="AE30" s="29"/>
      <c r="AF30" s="31"/>
      <c r="AG30" s="31"/>
      <c r="AH30" s="32"/>
      <c r="AI30" s="32"/>
      <c r="AJ30" s="32"/>
      <c r="AK30" s="32"/>
      <c r="AL30" s="27">
        <f t="shared" si="2"/>
        <v>457</v>
      </c>
      <c r="AM30" s="27">
        <f t="shared" si="2"/>
        <v>12</v>
      </c>
      <c r="AN30" s="27">
        <f t="shared" si="2"/>
        <v>965</v>
      </c>
      <c r="AO30" s="27">
        <f t="shared" si="2"/>
        <v>796</v>
      </c>
    </row>
    <row r="31" spans="1:41">
      <c r="A31" s="21" t="s">
        <v>41</v>
      </c>
      <c r="B31" s="22">
        <v>1222</v>
      </c>
      <c r="C31" s="22">
        <v>32</v>
      </c>
      <c r="D31" s="22">
        <v>911</v>
      </c>
      <c r="E31" s="22">
        <v>943</v>
      </c>
      <c r="F31" s="23">
        <v>44</v>
      </c>
      <c r="G31" s="23"/>
      <c r="H31" s="23"/>
      <c r="I31" s="23"/>
      <c r="J31" s="23">
        <v>12039</v>
      </c>
      <c r="K31" s="23"/>
      <c r="L31" s="23"/>
      <c r="M31" s="23"/>
      <c r="N31" s="23">
        <v>950</v>
      </c>
      <c r="O31" s="23">
        <v>6</v>
      </c>
      <c r="P31" s="23">
        <v>894</v>
      </c>
      <c r="Q31" s="23">
        <v>693</v>
      </c>
      <c r="R31" s="25">
        <v>6681.7806300000002</v>
      </c>
      <c r="S31" s="25">
        <v>19</v>
      </c>
      <c r="T31" s="25">
        <v>5220.5147500000003</v>
      </c>
      <c r="U31" s="25">
        <v>3848.0661500000001</v>
      </c>
      <c r="V31" s="26">
        <v>16468</v>
      </c>
      <c r="W31" s="26">
        <v>109</v>
      </c>
      <c r="X31" s="26">
        <v>13674</v>
      </c>
      <c r="Y31" s="26">
        <v>8971</v>
      </c>
      <c r="Z31" s="26">
        <v>1726</v>
      </c>
      <c r="AA31" s="26">
        <v>82</v>
      </c>
      <c r="AB31" s="26">
        <v>1405</v>
      </c>
      <c r="AC31" s="26">
        <v>1060</v>
      </c>
      <c r="AD31" s="30"/>
      <c r="AE31" s="29"/>
      <c r="AF31" s="31"/>
      <c r="AG31" s="31"/>
      <c r="AH31" s="26">
        <v>35</v>
      </c>
      <c r="AI31" s="23">
        <v>0</v>
      </c>
      <c r="AJ31" s="23">
        <v>0</v>
      </c>
      <c r="AK31" s="23">
        <v>0</v>
      </c>
      <c r="AL31" s="27">
        <f>SUM(B31,F31,J31,N31,R31,V31,Z31,AD31,AH31,)</f>
        <v>39165.780630000001</v>
      </c>
      <c r="AM31" s="27">
        <f t="shared" si="2"/>
        <v>248</v>
      </c>
      <c r="AN31" s="27">
        <f t="shared" si="2"/>
        <v>22104.514750000002</v>
      </c>
      <c r="AO31" s="27">
        <f t="shared" si="2"/>
        <v>15515.066150000001</v>
      </c>
    </row>
    <row r="32" spans="1:41">
      <c r="A32" s="65" t="s">
        <v>42</v>
      </c>
      <c r="B32" s="22"/>
      <c r="C32" s="22"/>
      <c r="D32" s="22"/>
      <c r="E32" s="22"/>
      <c r="F32" s="38">
        <v>4044</v>
      </c>
      <c r="G32" s="56"/>
      <c r="H32" s="56"/>
      <c r="I32" s="56"/>
      <c r="J32" s="23">
        <v>449138</v>
      </c>
      <c r="K32" s="23">
        <v>7680</v>
      </c>
      <c r="L32" s="23">
        <v>259538</v>
      </c>
      <c r="M32" s="23">
        <v>210422</v>
      </c>
      <c r="N32" s="23">
        <v>28445</v>
      </c>
      <c r="O32" s="23">
        <v>323</v>
      </c>
      <c r="P32" s="23">
        <v>14341</v>
      </c>
      <c r="Q32" s="23">
        <v>12252</v>
      </c>
      <c r="R32" s="66">
        <v>540213.70698999683</v>
      </c>
      <c r="S32" s="37">
        <v>9892</v>
      </c>
      <c r="T32" s="37">
        <v>349639.06283999892</v>
      </c>
      <c r="U32" s="37">
        <v>265477.26633000211</v>
      </c>
      <c r="V32" s="26">
        <v>200923</v>
      </c>
      <c r="W32" s="26">
        <v>3992</v>
      </c>
      <c r="X32" s="26">
        <v>136984</v>
      </c>
      <c r="Y32" s="26">
        <v>105319</v>
      </c>
      <c r="Z32" s="26">
        <v>297394</v>
      </c>
      <c r="AA32" s="26">
        <v>4548</v>
      </c>
      <c r="AB32" s="26">
        <v>178173</v>
      </c>
      <c r="AC32" s="26">
        <v>135766</v>
      </c>
      <c r="AD32" s="67"/>
      <c r="AE32" s="67"/>
      <c r="AF32" s="67"/>
      <c r="AG32" s="67"/>
      <c r="AH32" s="26">
        <v>8416</v>
      </c>
      <c r="AI32" s="23">
        <v>106</v>
      </c>
      <c r="AJ32" s="26">
        <v>3017</v>
      </c>
      <c r="AK32" s="26">
        <v>3017</v>
      </c>
      <c r="AL32" s="39">
        <f>SUM(B32,F31,J32,N32,R32,V32,Z32,AD32,AH32,)</f>
        <v>1524573.7069899968</v>
      </c>
      <c r="AM32" s="39">
        <f t="shared" si="2"/>
        <v>26541</v>
      </c>
      <c r="AN32" s="39">
        <f t="shared" si="2"/>
        <v>941692.06283999886</v>
      </c>
      <c r="AO32" s="39">
        <f t="shared" si="2"/>
        <v>732253.26633000211</v>
      </c>
    </row>
    <row r="33" spans="1:41">
      <c r="A33" s="33" t="s">
        <v>43</v>
      </c>
      <c r="B33" s="22">
        <v>218689</v>
      </c>
      <c r="C33" s="22">
        <v>2988</v>
      </c>
      <c r="D33" s="22">
        <v>107807</v>
      </c>
      <c r="E33" s="22">
        <v>83858</v>
      </c>
      <c r="F33" s="55"/>
      <c r="G33" s="56"/>
      <c r="H33" s="56"/>
      <c r="I33" s="56"/>
      <c r="J33" s="23">
        <v>348085</v>
      </c>
      <c r="K33" s="23">
        <v>4786</v>
      </c>
      <c r="L33" s="23">
        <v>175969</v>
      </c>
      <c r="M33" s="23">
        <v>145205</v>
      </c>
      <c r="N33" s="23">
        <v>27628</v>
      </c>
      <c r="O33" s="23">
        <v>316</v>
      </c>
      <c r="P33" s="23">
        <v>13525</v>
      </c>
      <c r="Q33" s="23">
        <v>11601</v>
      </c>
      <c r="R33" s="37">
        <v>391396.36813999992</v>
      </c>
      <c r="S33" s="68">
        <v>5998</v>
      </c>
      <c r="T33" s="68">
        <v>247395.61305999962</v>
      </c>
      <c r="U33" s="68">
        <v>189206.48857000054</v>
      </c>
      <c r="V33" s="26">
        <v>121745</v>
      </c>
      <c r="W33" s="26">
        <v>2069</v>
      </c>
      <c r="X33" s="26">
        <v>81651</v>
      </c>
      <c r="Y33" s="26">
        <v>65026</v>
      </c>
      <c r="Z33" s="26">
        <v>191646</v>
      </c>
      <c r="AA33" s="26">
        <v>2445</v>
      </c>
      <c r="AB33" s="26">
        <v>108974</v>
      </c>
      <c r="AC33" s="26">
        <v>82448</v>
      </c>
      <c r="AD33" s="61"/>
      <c r="AE33" s="61"/>
      <c r="AF33" s="61"/>
      <c r="AG33" s="61"/>
      <c r="AH33" s="26">
        <v>6129</v>
      </c>
      <c r="AI33" s="23">
        <v>70</v>
      </c>
      <c r="AJ33" s="26">
        <v>1879</v>
      </c>
      <c r="AK33" s="26">
        <v>1879</v>
      </c>
      <c r="AL33" s="39">
        <f t="shared" si="2"/>
        <v>1305318.3681399999</v>
      </c>
      <c r="AM33" s="39">
        <f t="shared" si="2"/>
        <v>18672</v>
      </c>
      <c r="AN33" s="39">
        <f t="shared" si="2"/>
        <v>737200.61305999965</v>
      </c>
      <c r="AO33" s="39">
        <f t="shared" si="2"/>
        <v>579223.48857000051</v>
      </c>
    </row>
    <row r="34" spans="1:41">
      <c r="A34" s="33" t="s">
        <v>44</v>
      </c>
      <c r="B34" s="22">
        <v>60587</v>
      </c>
      <c r="C34" s="22">
        <v>935</v>
      </c>
      <c r="D34" s="22">
        <v>29494</v>
      </c>
      <c r="E34" s="22">
        <v>21576</v>
      </c>
      <c r="F34" s="23">
        <v>2947</v>
      </c>
      <c r="G34" s="56"/>
      <c r="H34" s="56"/>
      <c r="I34" s="56"/>
      <c r="J34" s="23">
        <v>101053</v>
      </c>
      <c r="K34" s="23">
        <v>2341</v>
      </c>
      <c r="L34" s="23">
        <v>65400</v>
      </c>
      <c r="M34" s="23">
        <v>48684</v>
      </c>
      <c r="N34" s="23">
        <v>817</v>
      </c>
      <c r="O34" s="23">
        <v>7</v>
      </c>
      <c r="P34" s="23">
        <v>816</v>
      </c>
      <c r="Q34" s="23">
        <v>651</v>
      </c>
      <c r="R34" s="37">
        <v>148817.33885000006</v>
      </c>
      <c r="S34" s="68">
        <v>3894</v>
      </c>
      <c r="T34" s="68">
        <v>102243.4497799993</v>
      </c>
      <c r="U34" s="68">
        <v>76270.777760001569</v>
      </c>
      <c r="V34" s="26">
        <v>67771</v>
      </c>
      <c r="W34" s="26">
        <v>1717</v>
      </c>
      <c r="X34" s="26">
        <v>48842</v>
      </c>
      <c r="Y34" s="26">
        <v>35091</v>
      </c>
      <c r="Z34" s="26">
        <v>86401</v>
      </c>
      <c r="AA34" s="26">
        <v>1690</v>
      </c>
      <c r="AB34" s="26">
        <v>53860</v>
      </c>
      <c r="AC34" s="26">
        <v>40599</v>
      </c>
      <c r="AD34" s="60"/>
      <c r="AE34" s="61"/>
      <c r="AF34" s="61"/>
      <c r="AG34" s="61"/>
      <c r="AH34" s="26">
        <v>2287</v>
      </c>
      <c r="AI34" s="23">
        <v>36</v>
      </c>
      <c r="AJ34" s="26">
        <v>1138</v>
      </c>
      <c r="AK34" s="26">
        <v>1138</v>
      </c>
      <c r="AL34" s="39">
        <f t="shared" si="2"/>
        <v>470680.33885000006</v>
      </c>
      <c r="AM34" s="39">
        <f t="shared" si="2"/>
        <v>10620</v>
      </c>
      <c r="AN34" s="39">
        <f t="shared" si="2"/>
        <v>301793.44977999933</v>
      </c>
      <c r="AO34" s="39">
        <f t="shared" si="2"/>
        <v>224009.77776000157</v>
      </c>
    </row>
    <row r="35" spans="1:41">
      <c r="A35" s="33" t="s">
        <v>45</v>
      </c>
      <c r="B35" s="22">
        <v>10</v>
      </c>
      <c r="C35" s="22">
        <v>0</v>
      </c>
      <c r="D35" s="22">
        <v>0</v>
      </c>
      <c r="E35" s="22">
        <v>0</v>
      </c>
      <c r="F35" s="23">
        <v>1097</v>
      </c>
      <c r="G35" s="38"/>
      <c r="H35" s="38"/>
      <c r="I35" s="38"/>
      <c r="J35" s="23">
        <v>0</v>
      </c>
      <c r="K35" s="23">
        <v>553</v>
      </c>
      <c r="L35" s="23">
        <v>18169</v>
      </c>
      <c r="M35" s="23">
        <v>16533</v>
      </c>
      <c r="N35" s="60"/>
      <c r="O35" s="60"/>
      <c r="P35" s="60"/>
      <c r="Q35" s="60"/>
      <c r="R35" s="37"/>
      <c r="S35" s="37"/>
      <c r="T35" s="37"/>
      <c r="U35" s="37"/>
      <c r="V35" s="26">
        <v>11407</v>
      </c>
      <c r="W35" s="26">
        <v>206</v>
      </c>
      <c r="X35" s="26">
        <v>6491</v>
      </c>
      <c r="Y35" s="26">
        <v>5202</v>
      </c>
      <c r="Z35" s="26">
        <v>19347</v>
      </c>
      <c r="AA35" s="26">
        <v>413</v>
      </c>
      <c r="AB35" s="26">
        <v>15339</v>
      </c>
      <c r="AC35" s="26">
        <v>12719</v>
      </c>
      <c r="AD35" s="61"/>
      <c r="AE35" s="56"/>
      <c r="AF35" s="69"/>
      <c r="AG35" s="69"/>
      <c r="AH35" s="60"/>
      <c r="AI35" s="56"/>
      <c r="AJ35" s="56"/>
      <c r="AK35" s="56"/>
      <c r="AL35" s="39">
        <f t="shared" si="2"/>
        <v>31861</v>
      </c>
      <c r="AM35" s="39">
        <f t="shared" si="2"/>
        <v>1172</v>
      </c>
      <c r="AN35" s="39">
        <f t="shared" si="2"/>
        <v>39999</v>
      </c>
      <c r="AO35" s="39">
        <f t="shared" si="2"/>
        <v>34454</v>
      </c>
    </row>
    <row r="36" spans="1:41">
      <c r="A36" s="33" t="s">
        <v>46</v>
      </c>
      <c r="B36" s="22">
        <v>2803</v>
      </c>
      <c r="C36" s="22">
        <v>0</v>
      </c>
      <c r="D36" s="22">
        <v>0</v>
      </c>
      <c r="E36" s="22">
        <v>0</v>
      </c>
      <c r="F36" s="55"/>
      <c r="G36" s="56"/>
      <c r="H36" s="56"/>
      <c r="I36" s="56"/>
      <c r="J36" s="24"/>
      <c r="K36" s="70"/>
      <c r="L36" s="70"/>
      <c r="M36" s="70"/>
      <c r="N36" s="60"/>
      <c r="O36" s="60"/>
      <c r="P36" s="60"/>
      <c r="Q36" s="60"/>
      <c r="R36" s="25">
        <v>114.65504999999999</v>
      </c>
      <c r="S36" s="37">
        <v>1</v>
      </c>
      <c r="T36" s="37">
        <v>135</v>
      </c>
      <c r="U36" s="37">
        <v>101.25</v>
      </c>
      <c r="V36" s="56"/>
      <c r="W36" s="56"/>
      <c r="X36" s="56"/>
      <c r="Y36" s="56"/>
      <c r="Z36" s="26">
        <v>1546</v>
      </c>
      <c r="AA36" s="23">
        <v>0</v>
      </c>
      <c r="AB36" s="23">
        <v>0</v>
      </c>
      <c r="AC36" s="23">
        <v>0</v>
      </c>
      <c r="AD36" s="61"/>
      <c r="AE36" s="61"/>
      <c r="AF36" s="61"/>
      <c r="AG36" s="61"/>
      <c r="AH36" s="35"/>
      <c r="AI36" s="35"/>
      <c r="AJ36" s="35"/>
      <c r="AK36" s="35"/>
      <c r="AL36" s="39">
        <f t="shared" si="2"/>
        <v>4463.6550499999994</v>
      </c>
      <c r="AM36" s="39">
        <f t="shared" si="2"/>
        <v>1</v>
      </c>
      <c r="AN36" s="39">
        <f t="shared" si="2"/>
        <v>135</v>
      </c>
      <c r="AO36" s="39">
        <f t="shared" si="2"/>
        <v>101.25</v>
      </c>
    </row>
    <row r="37" spans="1:41">
      <c r="A37" s="21" t="s">
        <v>47</v>
      </c>
      <c r="B37" s="71"/>
      <c r="C37" s="71"/>
      <c r="D37" s="71"/>
      <c r="E37" s="71"/>
      <c r="F37" s="26"/>
      <c r="G37" s="29"/>
      <c r="H37" s="29"/>
      <c r="I37" s="29"/>
      <c r="J37" s="24"/>
      <c r="K37" s="72"/>
      <c r="L37" s="72"/>
      <c r="M37" s="72"/>
      <c r="N37" s="32"/>
      <c r="O37" s="32"/>
      <c r="P37" s="32"/>
      <c r="Q37" s="32"/>
      <c r="R37" s="25">
        <v>112.77369999999999</v>
      </c>
      <c r="S37" s="25"/>
      <c r="T37" s="25"/>
      <c r="U37" s="25"/>
      <c r="V37" s="50"/>
      <c r="W37" s="50"/>
      <c r="X37" s="50"/>
      <c r="Y37" s="50"/>
      <c r="Z37" s="23">
        <v>949</v>
      </c>
      <c r="AA37" s="23">
        <v>0</v>
      </c>
      <c r="AB37" s="23">
        <v>0</v>
      </c>
      <c r="AC37" s="23">
        <v>0</v>
      </c>
      <c r="AD37" s="30"/>
      <c r="AE37" s="29"/>
      <c r="AF37" s="29"/>
      <c r="AG37" s="29"/>
      <c r="AH37" s="32"/>
      <c r="AI37" s="32"/>
      <c r="AJ37" s="32"/>
      <c r="AK37" s="32"/>
      <c r="AL37" s="27">
        <f t="shared" si="2"/>
        <v>1061.7737</v>
      </c>
      <c r="AM37" s="27">
        <f t="shared" si="2"/>
        <v>0</v>
      </c>
      <c r="AN37" s="27">
        <f t="shared" si="2"/>
        <v>0</v>
      </c>
      <c r="AO37" s="27">
        <f t="shared" si="2"/>
        <v>0</v>
      </c>
    </row>
    <row r="38" spans="1:41">
      <c r="A38" s="21" t="s">
        <v>48</v>
      </c>
      <c r="B38" s="71"/>
      <c r="C38" s="71"/>
      <c r="D38" s="71"/>
      <c r="E38" s="71"/>
      <c r="F38" s="28"/>
      <c r="G38" s="29"/>
      <c r="H38" s="29"/>
      <c r="I38" s="29"/>
      <c r="J38" s="48"/>
      <c r="K38" s="49"/>
      <c r="L38" s="49"/>
      <c r="M38" s="49"/>
      <c r="N38" s="32"/>
      <c r="O38" s="32"/>
      <c r="P38" s="32"/>
      <c r="Q38" s="32"/>
      <c r="R38" s="25">
        <v>1.8813499999999999</v>
      </c>
      <c r="S38" s="25"/>
      <c r="T38" s="25"/>
      <c r="U38" s="25"/>
      <c r="V38" s="50"/>
      <c r="W38" s="50"/>
      <c r="X38" s="50"/>
      <c r="Y38" s="50"/>
      <c r="Z38" s="23">
        <v>597</v>
      </c>
      <c r="AA38" s="23">
        <v>0</v>
      </c>
      <c r="AB38" s="23">
        <v>0</v>
      </c>
      <c r="AC38" s="23">
        <v>0</v>
      </c>
      <c r="AD38" s="30"/>
      <c r="AE38" s="29"/>
      <c r="AF38" s="29"/>
      <c r="AG38" s="29"/>
      <c r="AH38" s="32"/>
      <c r="AI38" s="32"/>
      <c r="AJ38" s="32"/>
      <c r="AK38" s="32"/>
      <c r="AL38" s="27">
        <f t="shared" si="2"/>
        <v>598.88135</v>
      </c>
      <c r="AM38" s="27">
        <f t="shared" si="2"/>
        <v>0</v>
      </c>
      <c r="AN38" s="27">
        <f t="shared" si="2"/>
        <v>0</v>
      </c>
      <c r="AO38" s="27">
        <f t="shared" si="2"/>
        <v>0</v>
      </c>
    </row>
    <row r="39" spans="1:41">
      <c r="A39" s="21" t="s">
        <v>49</v>
      </c>
      <c r="B39" s="22">
        <v>2803</v>
      </c>
      <c r="C39" s="22">
        <v>0</v>
      </c>
      <c r="D39" s="22">
        <v>0</v>
      </c>
      <c r="E39" s="22">
        <v>0</v>
      </c>
      <c r="F39" s="26"/>
      <c r="G39" s="29"/>
      <c r="H39" s="29"/>
      <c r="I39" s="29"/>
      <c r="J39" s="48"/>
      <c r="K39" s="49"/>
      <c r="L39" s="49"/>
      <c r="M39" s="49"/>
      <c r="N39" s="32"/>
      <c r="O39" s="32"/>
      <c r="P39" s="32"/>
      <c r="Q39" s="32"/>
      <c r="R39" s="25">
        <v>0</v>
      </c>
      <c r="S39" s="25"/>
      <c r="T39" s="25"/>
      <c r="U39" s="25"/>
      <c r="V39" s="50"/>
      <c r="W39" s="50"/>
      <c r="X39" s="50"/>
      <c r="Y39" s="50"/>
      <c r="Z39" s="23"/>
      <c r="AA39" s="23"/>
      <c r="AB39" s="23"/>
      <c r="AC39" s="23"/>
      <c r="AD39" s="30"/>
      <c r="AE39" s="29"/>
      <c r="AF39" s="29"/>
      <c r="AG39" s="29"/>
      <c r="AH39" s="23"/>
      <c r="AI39" s="23"/>
      <c r="AJ39" s="23"/>
      <c r="AK39" s="23"/>
      <c r="AL39" s="27">
        <f t="shared" si="2"/>
        <v>2803</v>
      </c>
      <c r="AM39" s="27">
        <f t="shared" si="2"/>
        <v>0</v>
      </c>
      <c r="AN39" s="27">
        <f t="shared" si="2"/>
        <v>0</v>
      </c>
      <c r="AO39" s="27">
        <f t="shared" si="2"/>
        <v>0</v>
      </c>
    </row>
    <row r="40" spans="1:41">
      <c r="A40" s="33" t="s">
        <v>50</v>
      </c>
      <c r="B40" s="22">
        <v>837</v>
      </c>
      <c r="C40" s="22">
        <v>16</v>
      </c>
      <c r="D40" s="22">
        <v>1817</v>
      </c>
      <c r="E40" s="22">
        <v>1687</v>
      </c>
      <c r="F40" s="38"/>
      <c r="G40" s="56"/>
      <c r="H40" s="56"/>
      <c r="I40" s="56"/>
      <c r="J40" s="23">
        <v>169</v>
      </c>
      <c r="K40" s="23">
        <v>84</v>
      </c>
      <c r="L40" s="23">
        <v>6236</v>
      </c>
      <c r="M40" s="23">
        <v>3970</v>
      </c>
      <c r="N40" s="23">
        <v>3916</v>
      </c>
      <c r="O40" s="23">
        <v>1</v>
      </c>
      <c r="P40" s="23">
        <v>36</v>
      </c>
      <c r="Q40" s="23">
        <v>28</v>
      </c>
      <c r="R40" s="37">
        <v>166.32047</v>
      </c>
      <c r="S40" s="37"/>
      <c r="T40" s="37"/>
      <c r="U40" s="37"/>
      <c r="V40" s="26">
        <v>2333</v>
      </c>
      <c r="W40" s="26">
        <v>35</v>
      </c>
      <c r="X40" s="26">
        <v>486</v>
      </c>
      <c r="Y40" s="26">
        <v>390</v>
      </c>
      <c r="Z40" s="26">
        <v>7958</v>
      </c>
      <c r="AA40" s="26">
        <v>58</v>
      </c>
      <c r="AB40" s="26">
        <v>7056</v>
      </c>
      <c r="AC40" s="26">
        <v>5383</v>
      </c>
      <c r="AD40" s="26">
        <v>72743.028339999</v>
      </c>
      <c r="AE40" s="26">
        <v>73355</v>
      </c>
      <c r="AF40" s="26">
        <v>72593.076439999306</v>
      </c>
      <c r="AG40" s="26">
        <v>72593.076439999306</v>
      </c>
      <c r="AH40" s="35"/>
      <c r="AI40" s="35"/>
      <c r="AJ40" s="35"/>
      <c r="AK40" s="35"/>
      <c r="AL40" s="39">
        <f t="shared" si="2"/>
        <v>88122.348809999006</v>
      </c>
      <c r="AM40" s="39">
        <f t="shared" si="2"/>
        <v>73549</v>
      </c>
      <c r="AN40" s="39">
        <f t="shared" si="2"/>
        <v>88224.076439999306</v>
      </c>
      <c r="AO40" s="39">
        <f t="shared" si="2"/>
        <v>84051.076439999306</v>
      </c>
    </row>
    <row r="41" spans="1:41">
      <c r="A41" s="33" t="s">
        <v>18</v>
      </c>
      <c r="B41" s="35">
        <v>666161</v>
      </c>
      <c r="C41" s="35">
        <v>5924</v>
      </c>
      <c r="D41" s="35">
        <v>330779</v>
      </c>
      <c r="E41" s="35">
        <v>249498</v>
      </c>
      <c r="F41" s="73">
        <v>5300</v>
      </c>
      <c r="G41" s="56"/>
      <c r="H41" s="69"/>
      <c r="I41" s="69"/>
      <c r="J41" s="35">
        <v>838510</v>
      </c>
      <c r="K41" s="35">
        <v>10679</v>
      </c>
      <c r="L41" s="35">
        <v>467744</v>
      </c>
      <c r="M41" s="35">
        <v>370369</v>
      </c>
      <c r="N41" s="35">
        <v>621329</v>
      </c>
      <c r="O41" s="35">
        <v>4013</v>
      </c>
      <c r="P41" s="35">
        <v>393245</v>
      </c>
      <c r="Q41" s="35">
        <v>296084</v>
      </c>
      <c r="R41" s="37">
        <v>863427.22573999665</v>
      </c>
      <c r="S41" s="37">
        <v>11507</v>
      </c>
      <c r="T41" s="37">
        <v>563070.88824999973</v>
      </c>
      <c r="U41" s="37">
        <v>428780.6490500021</v>
      </c>
      <c r="V41" s="38">
        <v>306527</v>
      </c>
      <c r="W41" s="38">
        <v>5071</v>
      </c>
      <c r="X41" s="38">
        <v>215491</v>
      </c>
      <c r="Y41" s="38">
        <v>161302</v>
      </c>
      <c r="Z41" s="38">
        <v>472557</v>
      </c>
      <c r="AA41" s="38">
        <v>5928</v>
      </c>
      <c r="AB41" s="38">
        <v>298649</v>
      </c>
      <c r="AC41" s="38">
        <v>225316</v>
      </c>
      <c r="AD41" s="38">
        <v>72743.028339999</v>
      </c>
      <c r="AE41" s="38">
        <v>73355</v>
      </c>
      <c r="AF41" s="38">
        <v>72593.076439999306</v>
      </c>
      <c r="AG41" s="74">
        <v>72593.076439999306</v>
      </c>
      <c r="AH41" s="38">
        <v>20775</v>
      </c>
      <c r="AI41" s="35">
        <v>147</v>
      </c>
      <c r="AJ41" s="38">
        <v>8081</v>
      </c>
      <c r="AK41" s="38">
        <v>8081</v>
      </c>
      <c r="AL41" s="39">
        <f t="shared" si="2"/>
        <v>3867329.2540799957</v>
      </c>
      <c r="AM41" s="39">
        <f t="shared" si="2"/>
        <v>116624</v>
      </c>
      <c r="AN41" s="39">
        <f t="shared" si="2"/>
        <v>2349652.9646899994</v>
      </c>
      <c r="AO41" s="39">
        <f t="shared" si="2"/>
        <v>1812023.7254900013</v>
      </c>
    </row>
    <row r="42" spans="1:41">
      <c r="A42" s="40" t="s">
        <v>51</v>
      </c>
      <c r="B42" s="41"/>
      <c r="C42" s="41"/>
      <c r="D42" s="41"/>
      <c r="E42" s="41"/>
      <c r="F42" s="41"/>
      <c r="G42" s="41"/>
      <c r="H42" s="41"/>
      <c r="I42" s="41"/>
      <c r="J42" s="75"/>
      <c r="K42" s="17"/>
      <c r="L42" s="17"/>
      <c r="M42" s="17"/>
      <c r="N42" s="41"/>
      <c r="O42" s="41"/>
      <c r="P42" s="41"/>
      <c r="Q42" s="41"/>
      <c r="R42" s="43"/>
      <c r="S42" s="43"/>
      <c r="T42" s="43"/>
      <c r="U42" s="43"/>
      <c r="V42" s="54"/>
      <c r="W42" s="54"/>
      <c r="X42" s="54"/>
      <c r="Y42" s="54"/>
      <c r="Z42" s="41"/>
      <c r="AA42" s="41"/>
      <c r="AB42" s="41"/>
      <c r="AC42" s="41"/>
      <c r="AD42" s="41"/>
      <c r="AE42" s="41"/>
      <c r="AF42" s="41"/>
      <c r="AG42" s="41"/>
      <c r="AH42" s="44"/>
      <c r="AI42" s="20"/>
      <c r="AJ42" s="20"/>
      <c r="AK42" s="20"/>
      <c r="AL42" s="20"/>
      <c r="AM42" s="20"/>
      <c r="AN42" s="20"/>
      <c r="AO42" s="20"/>
    </row>
    <row r="43" spans="1:41">
      <c r="A43" s="21" t="s">
        <v>52</v>
      </c>
      <c r="B43" s="22">
        <v>564038</v>
      </c>
      <c r="C43" s="22">
        <v>4005</v>
      </c>
      <c r="D43" s="22">
        <v>271667</v>
      </c>
      <c r="E43" s="22">
        <v>207417</v>
      </c>
      <c r="F43" s="28">
        <v>4406</v>
      </c>
      <c r="G43" s="29"/>
      <c r="H43" s="29"/>
      <c r="I43" s="29"/>
      <c r="J43" s="23">
        <v>618209</v>
      </c>
      <c r="K43" s="23">
        <v>7066</v>
      </c>
      <c r="L43" s="23">
        <v>348390</v>
      </c>
      <c r="M43" s="23">
        <v>285938</v>
      </c>
      <c r="N43" s="23">
        <v>621329</v>
      </c>
      <c r="O43" s="23">
        <v>4013</v>
      </c>
      <c r="P43" s="23">
        <v>393245</v>
      </c>
      <c r="Q43" s="23">
        <v>296084</v>
      </c>
      <c r="R43" s="25">
        <v>501522.18420999974</v>
      </c>
      <c r="S43" s="25">
        <v>4675</v>
      </c>
      <c r="T43" s="25">
        <v>328429.92519999866</v>
      </c>
      <c r="U43" s="25">
        <v>258381.71166999952</v>
      </c>
      <c r="V43" s="26">
        <v>262759</v>
      </c>
      <c r="W43" s="26">
        <v>3968</v>
      </c>
      <c r="X43" s="26">
        <v>181741</v>
      </c>
      <c r="Y43" s="26">
        <v>137321</v>
      </c>
      <c r="Z43" s="26">
        <v>356083</v>
      </c>
      <c r="AA43" s="26">
        <v>3998</v>
      </c>
      <c r="AB43" s="26">
        <v>234537</v>
      </c>
      <c r="AC43" s="26">
        <v>177979</v>
      </c>
      <c r="AD43" s="26"/>
      <c r="AE43" s="26"/>
      <c r="AF43" s="26"/>
      <c r="AG43" s="26"/>
      <c r="AH43" s="26">
        <v>20617</v>
      </c>
      <c r="AI43" s="23">
        <v>145</v>
      </c>
      <c r="AJ43" s="26">
        <v>8025</v>
      </c>
      <c r="AK43" s="26">
        <v>8025</v>
      </c>
      <c r="AL43" s="27">
        <f t="shared" si="2"/>
        <v>2948963.1842099996</v>
      </c>
      <c r="AM43" s="27">
        <f t="shared" si="2"/>
        <v>27870</v>
      </c>
      <c r="AN43" s="27">
        <f t="shared" si="2"/>
        <v>1766034.9251999985</v>
      </c>
      <c r="AO43" s="27">
        <f t="shared" si="2"/>
        <v>1371145.7116699996</v>
      </c>
    </row>
    <row r="44" spans="1:41">
      <c r="A44" s="21" t="s">
        <v>53</v>
      </c>
      <c r="B44" s="22">
        <v>188404</v>
      </c>
      <c r="C44" s="22">
        <v>660</v>
      </c>
      <c r="D44" s="22">
        <v>97978</v>
      </c>
      <c r="E44" s="22">
        <v>69128</v>
      </c>
      <c r="F44" s="23">
        <v>358</v>
      </c>
      <c r="G44" s="26"/>
      <c r="H44" s="26"/>
      <c r="I44" s="26"/>
      <c r="J44" s="23">
        <v>50424</v>
      </c>
      <c r="K44" s="23">
        <v>164</v>
      </c>
      <c r="L44" s="23">
        <v>8368</v>
      </c>
      <c r="M44" s="23">
        <v>6114</v>
      </c>
      <c r="N44" s="23">
        <v>4561</v>
      </c>
      <c r="O44" s="23">
        <v>1</v>
      </c>
      <c r="P44" s="23">
        <v>181</v>
      </c>
      <c r="Q44" s="23">
        <v>72</v>
      </c>
      <c r="R44" s="25">
        <v>21549.696040000003</v>
      </c>
      <c r="S44" s="25"/>
      <c r="T44" s="25"/>
      <c r="U44" s="25"/>
      <c r="V44" s="26">
        <v>9044</v>
      </c>
      <c r="W44" s="26">
        <v>51</v>
      </c>
      <c r="X44" s="26">
        <v>2513</v>
      </c>
      <c r="Y44" s="26">
        <v>1890</v>
      </c>
      <c r="Z44" s="26">
        <v>63656</v>
      </c>
      <c r="AA44" s="26">
        <v>300</v>
      </c>
      <c r="AB44" s="26">
        <v>40818</v>
      </c>
      <c r="AC44" s="26">
        <v>32128</v>
      </c>
      <c r="AD44" s="30"/>
      <c r="AE44" s="31"/>
      <c r="AF44" s="31"/>
      <c r="AG44" s="31"/>
      <c r="AH44" s="26">
        <v>6087</v>
      </c>
      <c r="AI44" s="23">
        <v>32</v>
      </c>
      <c r="AJ44" s="26">
        <v>3969</v>
      </c>
      <c r="AK44" s="26">
        <v>3969</v>
      </c>
      <c r="AL44" s="27">
        <f t="shared" si="2"/>
        <v>344083.69604000001</v>
      </c>
      <c r="AM44" s="27">
        <f t="shared" si="2"/>
        <v>1208</v>
      </c>
      <c r="AN44" s="27">
        <f t="shared" si="2"/>
        <v>153827</v>
      </c>
      <c r="AO44" s="27">
        <f t="shared" si="2"/>
        <v>113301</v>
      </c>
    </row>
    <row r="45" spans="1:41">
      <c r="A45" s="21" t="s">
        <v>54</v>
      </c>
      <c r="B45" s="22">
        <v>63343</v>
      </c>
      <c r="C45" s="22">
        <v>617</v>
      </c>
      <c r="D45" s="22">
        <v>35637</v>
      </c>
      <c r="E45" s="22">
        <v>27836</v>
      </c>
      <c r="F45" s="23">
        <v>279</v>
      </c>
      <c r="G45" s="26"/>
      <c r="H45" s="26"/>
      <c r="I45" s="26"/>
      <c r="J45" s="23">
        <v>296</v>
      </c>
      <c r="K45" s="23"/>
      <c r="L45" s="23"/>
      <c r="M45" s="23"/>
      <c r="N45" s="23">
        <v>44611</v>
      </c>
      <c r="O45" s="23">
        <v>122</v>
      </c>
      <c r="P45" s="23">
        <v>15576</v>
      </c>
      <c r="Q45" s="23">
        <v>11849</v>
      </c>
      <c r="R45" s="25">
        <v>162926.24059999976</v>
      </c>
      <c r="S45" s="25"/>
      <c r="T45" s="25"/>
      <c r="U45" s="25"/>
      <c r="V45" s="26">
        <v>46331</v>
      </c>
      <c r="W45" s="26">
        <v>649</v>
      </c>
      <c r="X45" s="26">
        <v>44216</v>
      </c>
      <c r="Y45" s="26">
        <v>30783</v>
      </c>
      <c r="Z45" s="26">
        <v>62382</v>
      </c>
      <c r="AA45" s="26">
        <v>803</v>
      </c>
      <c r="AB45" s="26">
        <v>45110</v>
      </c>
      <c r="AC45" s="26">
        <v>34678</v>
      </c>
      <c r="AD45" s="30"/>
      <c r="AE45" s="31"/>
      <c r="AF45" s="31"/>
      <c r="AG45" s="31"/>
      <c r="AH45" s="26">
        <v>1113</v>
      </c>
      <c r="AI45" s="23">
        <v>16</v>
      </c>
      <c r="AJ45" s="23">
        <v>777</v>
      </c>
      <c r="AK45" s="23">
        <v>777</v>
      </c>
      <c r="AL45" s="27">
        <f t="shared" si="2"/>
        <v>381281.24059999979</v>
      </c>
      <c r="AM45" s="27">
        <f t="shared" si="2"/>
        <v>2207</v>
      </c>
      <c r="AN45" s="27">
        <f t="shared" si="2"/>
        <v>141316</v>
      </c>
      <c r="AO45" s="27">
        <f t="shared" si="2"/>
        <v>105923</v>
      </c>
    </row>
    <row r="46" spans="1:41">
      <c r="A46" s="21" t="s">
        <v>55</v>
      </c>
      <c r="B46" s="22">
        <v>312291</v>
      </c>
      <c r="C46" s="22">
        <v>2728</v>
      </c>
      <c r="D46" s="22">
        <v>138052</v>
      </c>
      <c r="E46" s="22">
        <v>110453</v>
      </c>
      <c r="F46" s="23">
        <v>3769</v>
      </c>
      <c r="G46" s="26"/>
      <c r="H46" s="26"/>
      <c r="I46" s="26"/>
      <c r="J46" s="23">
        <v>567489</v>
      </c>
      <c r="K46" s="23">
        <v>6902</v>
      </c>
      <c r="L46" s="23">
        <v>340022</v>
      </c>
      <c r="M46" s="23">
        <v>279824</v>
      </c>
      <c r="N46" s="23">
        <v>572157</v>
      </c>
      <c r="O46" s="23">
        <v>3890</v>
      </c>
      <c r="P46" s="23">
        <v>377488</v>
      </c>
      <c r="Q46" s="23">
        <v>284163</v>
      </c>
      <c r="R46" s="25">
        <v>317046.24756999995</v>
      </c>
      <c r="S46" s="25">
        <v>4675</v>
      </c>
      <c r="T46" s="25">
        <v>328429.92519999866</v>
      </c>
      <c r="U46" s="25">
        <v>258381.71166999952</v>
      </c>
      <c r="V46" s="26">
        <v>207384</v>
      </c>
      <c r="W46" s="26">
        <v>3268</v>
      </c>
      <c r="X46" s="26">
        <v>135012</v>
      </c>
      <c r="Y46" s="26">
        <v>104648</v>
      </c>
      <c r="Z46" s="26">
        <v>230045</v>
      </c>
      <c r="AA46" s="26">
        <v>2895</v>
      </c>
      <c r="AB46" s="26">
        <v>148609</v>
      </c>
      <c r="AC46" s="26">
        <v>111173</v>
      </c>
      <c r="AD46" s="26"/>
      <c r="AE46" s="26"/>
      <c r="AF46" s="26"/>
      <c r="AG46" s="26"/>
      <c r="AH46" s="26">
        <v>13417</v>
      </c>
      <c r="AI46" s="23">
        <v>97</v>
      </c>
      <c r="AJ46" s="26">
        <v>3279</v>
      </c>
      <c r="AK46" s="26">
        <v>3279</v>
      </c>
      <c r="AL46" s="27">
        <f>SUM(B46,F46,J46,N46,R46,V46,Z46,AD46,AH46,)</f>
        <v>2223598.2475699997</v>
      </c>
      <c r="AM46" s="27">
        <f t="shared" si="2"/>
        <v>24455</v>
      </c>
      <c r="AN46" s="27">
        <f t="shared" si="2"/>
        <v>1470891.9251999985</v>
      </c>
      <c r="AO46" s="27">
        <f t="shared" si="2"/>
        <v>1151921.7116699996</v>
      </c>
    </row>
    <row r="47" spans="1:41">
      <c r="A47" s="21" t="s">
        <v>56</v>
      </c>
      <c r="B47" s="26"/>
      <c r="C47" s="31"/>
      <c r="D47" s="31"/>
      <c r="E47" s="31"/>
      <c r="F47" s="28"/>
      <c r="G47" s="29"/>
      <c r="H47" s="29"/>
      <c r="I47" s="29"/>
      <c r="J47" s="23">
        <v>24180</v>
      </c>
      <c r="K47" s="23">
        <v>34</v>
      </c>
      <c r="L47" s="23">
        <v>949</v>
      </c>
      <c r="M47" s="23">
        <v>929</v>
      </c>
      <c r="N47" s="32"/>
      <c r="O47" s="29"/>
      <c r="P47" s="29"/>
      <c r="Q47" s="29"/>
      <c r="R47" s="25">
        <v>0</v>
      </c>
      <c r="S47" s="25"/>
      <c r="T47" s="25"/>
      <c r="U47" s="25"/>
      <c r="V47" s="32"/>
      <c r="W47" s="32"/>
      <c r="X47" s="32"/>
      <c r="Y47" s="32"/>
      <c r="Z47" s="26">
        <v>1095</v>
      </c>
      <c r="AA47" s="26">
        <v>5</v>
      </c>
      <c r="AB47" s="26">
        <v>319</v>
      </c>
      <c r="AC47" s="26">
        <v>267</v>
      </c>
      <c r="AD47" s="26"/>
      <c r="AE47" s="26"/>
      <c r="AF47" s="26"/>
      <c r="AG47" s="26"/>
      <c r="AH47" s="23">
        <v>32</v>
      </c>
      <c r="AI47" s="23">
        <v>0</v>
      </c>
      <c r="AJ47" s="23">
        <v>0</v>
      </c>
      <c r="AK47" s="23">
        <v>0</v>
      </c>
      <c r="AL47" s="27">
        <f t="shared" si="2"/>
        <v>25307</v>
      </c>
      <c r="AM47" s="27">
        <f t="shared" si="2"/>
        <v>39</v>
      </c>
      <c r="AN47" s="27">
        <f t="shared" si="2"/>
        <v>1268</v>
      </c>
      <c r="AO47" s="27">
        <f t="shared" si="2"/>
        <v>1196</v>
      </c>
    </row>
    <row r="48" spans="1:41">
      <c r="A48" s="21" t="s">
        <v>57</v>
      </c>
      <c r="B48" s="22">
        <v>102123</v>
      </c>
      <c r="C48" s="22">
        <v>1919</v>
      </c>
      <c r="D48" s="22">
        <v>59112</v>
      </c>
      <c r="E48" s="22">
        <v>42081</v>
      </c>
      <c r="F48" s="23">
        <v>894</v>
      </c>
      <c r="G48" s="26"/>
      <c r="H48" s="26"/>
      <c r="I48" s="26"/>
      <c r="J48" s="23">
        <v>190248</v>
      </c>
      <c r="K48" s="23">
        <v>3565</v>
      </c>
      <c r="L48" s="23">
        <v>117100</v>
      </c>
      <c r="M48" s="23">
        <v>82483</v>
      </c>
      <c r="N48" s="32"/>
      <c r="O48" s="29"/>
      <c r="P48" s="29"/>
      <c r="Q48" s="29"/>
      <c r="R48" s="25">
        <v>360875.64992999902</v>
      </c>
      <c r="S48" s="25">
        <v>6832</v>
      </c>
      <c r="T48" s="25">
        <v>234640.96304999973</v>
      </c>
      <c r="U48" s="25">
        <v>170398.93738000037</v>
      </c>
      <c r="V48" s="26">
        <v>43768</v>
      </c>
      <c r="W48" s="26">
        <v>1103</v>
      </c>
      <c r="X48" s="26">
        <v>33750</v>
      </c>
      <c r="Y48" s="26">
        <v>23981</v>
      </c>
      <c r="Z48" s="26">
        <v>115379</v>
      </c>
      <c r="AA48" s="26">
        <v>1925</v>
      </c>
      <c r="AB48" s="26">
        <v>63792</v>
      </c>
      <c r="AC48" s="26">
        <v>47070</v>
      </c>
      <c r="AD48" s="26">
        <v>72743.028339999</v>
      </c>
      <c r="AE48" s="26">
        <v>73355</v>
      </c>
      <c r="AF48" s="26">
        <v>72593.076439999306</v>
      </c>
      <c r="AG48" s="26">
        <v>72593.076439999306</v>
      </c>
      <c r="AH48" s="23">
        <v>126</v>
      </c>
      <c r="AI48" s="23">
        <v>2</v>
      </c>
      <c r="AJ48" s="23">
        <v>56</v>
      </c>
      <c r="AK48" s="23">
        <v>56</v>
      </c>
      <c r="AL48" s="27">
        <f t="shared" si="2"/>
        <v>886156.67826999805</v>
      </c>
      <c r="AM48" s="27">
        <f t="shared" si="2"/>
        <v>88701</v>
      </c>
      <c r="AN48" s="27">
        <f t="shared" si="2"/>
        <v>581044.03948999906</v>
      </c>
      <c r="AO48" s="27">
        <f t="shared" si="2"/>
        <v>438663.01381999964</v>
      </c>
    </row>
    <row r="49" spans="1:41">
      <c r="A49" s="21" t="s">
        <v>58</v>
      </c>
      <c r="B49" s="22"/>
      <c r="C49" s="31"/>
      <c r="D49" s="31"/>
      <c r="E49" s="31"/>
      <c r="F49" s="28"/>
      <c r="G49" s="29"/>
      <c r="H49" s="29"/>
      <c r="I49" s="29"/>
      <c r="J49" s="23">
        <v>5873</v>
      </c>
      <c r="K49" s="23">
        <v>14</v>
      </c>
      <c r="L49" s="23">
        <v>1305</v>
      </c>
      <c r="M49" s="23">
        <v>1019</v>
      </c>
      <c r="N49" s="32"/>
      <c r="O49" s="29"/>
      <c r="P49" s="29"/>
      <c r="Q49" s="29"/>
      <c r="R49" s="25">
        <v>1029.3915999999999</v>
      </c>
      <c r="S49" s="25"/>
      <c r="T49" s="25"/>
      <c r="U49" s="25"/>
      <c r="V49" s="32"/>
      <c r="W49" s="32"/>
      <c r="X49" s="32"/>
      <c r="Y49" s="32"/>
      <c r="Z49" s="26"/>
      <c r="AA49" s="26"/>
      <c r="AB49" s="26"/>
      <c r="AC49" s="26"/>
      <c r="AD49" s="30"/>
      <c r="AE49" s="31"/>
      <c r="AF49" s="31"/>
      <c r="AG49" s="31"/>
      <c r="AH49" s="29"/>
      <c r="AI49" s="29"/>
      <c r="AJ49" s="29"/>
      <c r="AK49" s="29"/>
      <c r="AL49" s="27">
        <f t="shared" si="2"/>
        <v>6902.3915999999999</v>
      </c>
      <c r="AM49" s="27">
        <f t="shared" si="2"/>
        <v>14</v>
      </c>
      <c r="AN49" s="27">
        <f t="shared" si="2"/>
        <v>1305</v>
      </c>
      <c r="AO49" s="27">
        <f t="shared" si="2"/>
        <v>1019</v>
      </c>
    </row>
    <row r="50" spans="1:41">
      <c r="A50" s="33" t="s">
        <v>18</v>
      </c>
      <c r="B50" s="35">
        <v>666161</v>
      </c>
      <c r="C50" s="35">
        <v>5924</v>
      </c>
      <c r="D50" s="35">
        <v>330779</v>
      </c>
      <c r="E50" s="35">
        <v>249498</v>
      </c>
      <c r="F50" s="55">
        <v>5300</v>
      </c>
      <c r="G50" s="56"/>
      <c r="H50" s="56"/>
      <c r="I50" s="56"/>
      <c r="J50" s="35">
        <v>838510</v>
      </c>
      <c r="K50" s="35">
        <v>10679</v>
      </c>
      <c r="L50" s="35">
        <v>467744</v>
      </c>
      <c r="M50" s="35">
        <v>370369</v>
      </c>
      <c r="N50" s="35">
        <v>621329</v>
      </c>
      <c r="O50" s="35">
        <v>4013</v>
      </c>
      <c r="P50" s="35">
        <v>393245</v>
      </c>
      <c r="Q50" s="35">
        <v>296084</v>
      </c>
      <c r="R50" s="37">
        <v>863427.22573999874</v>
      </c>
      <c r="S50" s="37">
        <v>11507</v>
      </c>
      <c r="T50" s="76">
        <v>563070.88824999845</v>
      </c>
      <c r="U50" s="76">
        <v>428780.64904999989</v>
      </c>
      <c r="V50" s="38">
        <v>306527</v>
      </c>
      <c r="W50" s="38">
        <v>5071</v>
      </c>
      <c r="X50" s="38">
        <v>215491</v>
      </c>
      <c r="Y50" s="38">
        <v>161302</v>
      </c>
      <c r="Z50" s="38">
        <v>472557</v>
      </c>
      <c r="AA50" s="38">
        <v>5928</v>
      </c>
      <c r="AB50" s="38">
        <v>298649</v>
      </c>
      <c r="AC50" s="38">
        <v>225316</v>
      </c>
      <c r="AD50" s="38">
        <v>72743.028339999</v>
      </c>
      <c r="AE50" s="38">
        <v>73355</v>
      </c>
      <c r="AF50" s="38">
        <v>72593.076439999306</v>
      </c>
      <c r="AG50" s="38">
        <v>72593.076439999306</v>
      </c>
      <c r="AH50" s="38">
        <v>20775</v>
      </c>
      <c r="AI50" s="35">
        <v>147</v>
      </c>
      <c r="AJ50" s="38">
        <v>8081</v>
      </c>
      <c r="AK50" s="38">
        <v>8081</v>
      </c>
      <c r="AL50" s="39">
        <f t="shared" si="2"/>
        <v>3867329.2540799975</v>
      </c>
      <c r="AM50" s="39">
        <f t="shared" si="2"/>
        <v>116624</v>
      </c>
      <c r="AN50" s="39">
        <f t="shared" si="2"/>
        <v>2349652.964689998</v>
      </c>
      <c r="AO50" s="39">
        <f t="shared" si="2"/>
        <v>1812023.7254899992</v>
      </c>
    </row>
    <row r="51" spans="1:41">
      <c r="A51" s="40" t="s">
        <v>59</v>
      </c>
      <c r="B51" s="41"/>
      <c r="C51" s="41"/>
      <c r="D51" s="41"/>
      <c r="E51" s="41"/>
      <c r="F51" s="41"/>
      <c r="G51" s="41"/>
      <c r="H51" s="41"/>
      <c r="I51" s="41"/>
      <c r="J51" s="75"/>
      <c r="K51" s="17"/>
      <c r="L51" s="17"/>
      <c r="M51" s="17"/>
      <c r="N51" s="41"/>
      <c r="O51" s="41"/>
      <c r="P51" s="41"/>
      <c r="Q51" s="41"/>
      <c r="R51" s="43"/>
      <c r="S51" s="43"/>
      <c r="T51" s="43"/>
      <c r="U51" s="43"/>
      <c r="V51" s="54"/>
      <c r="W51" s="54"/>
      <c r="X51" s="54"/>
      <c r="Y51" s="54"/>
      <c r="Z51" s="41"/>
      <c r="AA51" s="41"/>
      <c r="AB51" s="41"/>
      <c r="AC51" s="41"/>
      <c r="AD51" s="41"/>
      <c r="AE51" s="41"/>
      <c r="AF51" s="41"/>
      <c r="AG51" s="41"/>
      <c r="AH51" s="44"/>
      <c r="AI51" s="20"/>
      <c r="AJ51" s="20"/>
      <c r="AK51" s="20"/>
      <c r="AL51" s="20"/>
      <c r="AM51" s="20"/>
      <c r="AN51" s="20"/>
      <c r="AO51" s="20"/>
    </row>
    <row r="52" spans="1:41">
      <c r="A52" s="77" t="s">
        <v>60</v>
      </c>
      <c r="B52" s="22">
        <v>53256</v>
      </c>
      <c r="C52" s="22">
        <v>610</v>
      </c>
      <c r="D52" s="22">
        <v>19315</v>
      </c>
      <c r="E52" s="22">
        <v>16066</v>
      </c>
      <c r="F52" s="23">
        <v>5294</v>
      </c>
      <c r="G52" s="26"/>
      <c r="H52" s="26"/>
      <c r="I52" s="26"/>
      <c r="J52" s="23">
        <v>6104</v>
      </c>
      <c r="K52" s="23">
        <v>418</v>
      </c>
      <c r="L52" s="23">
        <v>13888</v>
      </c>
      <c r="M52" s="23">
        <v>12361</v>
      </c>
      <c r="N52" s="23">
        <v>3820</v>
      </c>
      <c r="O52" s="23">
        <v>86</v>
      </c>
      <c r="P52" s="23">
        <v>2479</v>
      </c>
      <c r="Q52" s="23">
        <v>2177</v>
      </c>
      <c r="R52" s="25">
        <v>1755.9824700000006</v>
      </c>
      <c r="S52" s="25">
        <v>220</v>
      </c>
      <c r="T52" s="25">
        <v>4964.4179099999983</v>
      </c>
      <c r="U52" s="25">
        <v>4085.6028399999991</v>
      </c>
      <c r="V52" s="26">
        <v>18130</v>
      </c>
      <c r="W52" s="26">
        <v>724</v>
      </c>
      <c r="X52" s="26">
        <v>19861</v>
      </c>
      <c r="Y52" s="26">
        <v>17448</v>
      </c>
      <c r="Z52" s="26">
        <v>13659</v>
      </c>
      <c r="AA52" s="26">
        <v>538</v>
      </c>
      <c r="AB52" s="26">
        <v>16035</v>
      </c>
      <c r="AC52" s="26">
        <v>13057</v>
      </c>
      <c r="AD52" s="26">
        <v>44186.65309</v>
      </c>
      <c r="AE52" s="26">
        <v>59069</v>
      </c>
      <c r="AF52" s="26">
        <v>49813.4707800002</v>
      </c>
      <c r="AG52" s="26">
        <v>49813.4707800002</v>
      </c>
      <c r="AH52" s="26">
        <v>1591</v>
      </c>
      <c r="AI52" s="23">
        <v>46</v>
      </c>
      <c r="AJ52" s="23">
        <v>944</v>
      </c>
      <c r="AK52" s="23">
        <v>944</v>
      </c>
      <c r="AL52" s="27">
        <f t="shared" si="2"/>
        <v>147796.63556</v>
      </c>
      <c r="AM52" s="27">
        <f t="shared" si="2"/>
        <v>61711</v>
      </c>
      <c r="AN52" s="27">
        <f t="shared" si="2"/>
        <v>127299.8886900002</v>
      </c>
      <c r="AO52" s="27">
        <f t="shared" si="2"/>
        <v>115952.0736200002</v>
      </c>
    </row>
    <row r="53" spans="1:41">
      <c r="A53" s="78" t="s">
        <v>61</v>
      </c>
      <c r="B53" s="22">
        <v>558776</v>
      </c>
      <c r="C53" s="22">
        <v>4865</v>
      </c>
      <c r="D53" s="22">
        <v>288794</v>
      </c>
      <c r="E53" s="22">
        <v>215765</v>
      </c>
      <c r="F53" s="23">
        <v>6</v>
      </c>
      <c r="G53" s="26"/>
      <c r="H53" s="26"/>
      <c r="I53" s="26"/>
      <c r="J53" s="23">
        <v>200307</v>
      </c>
      <c r="K53" s="23">
        <v>3306</v>
      </c>
      <c r="L53" s="23">
        <v>121385</v>
      </c>
      <c r="M53" s="23">
        <v>101449</v>
      </c>
      <c r="N53" s="23">
        <v>596948</v>
      </c>
      <c r="O53" s="23">
        <v>3925</v>
      </c>
      <c r="P53" s="23">
        <v>369849</v>
      </c>
      <c r="Q53" s="23">
        <v>278729</v>
      </c>
      <c r="R53" s="25">
        <v>173696.00246999948</v>
      </c>
      <c r="S53" s="25">
        <v>2359</v>
      </c>
      <c r="T53" s="25">
        <v>131640.8295900001</v>
      </c>
      <c r="U53" s="25">
        <v>100365.28693000002</v>
      </c>
      <c r="V53" s="26">
        <v>136260</v>
      </c>
      <c r="W53" s="26">
        <v>2240</v>
      </c>
      <c r="X53" s="26">
        <v>88029</v>
      </c>
      <c r="Y53" s="26">
        <v>64728</v>
      </c>
      <c r="Z53" s="26">
        <v>394433</v>
      </c>
      <c r="AA53" s="26">
        <v>4791</v>
      </c>
      <c r="AB53" s="26">
        <v>251230</v>
      </c>
      <c r="AC53" s="26">
        <v>188405</v>
      </c>
      <c r="AD53" s="26">
        <v>17558.056270000001</v>
      </c>
      <c r="AE53" s="26">
        <v>13648</v>
      </c>
      <c r="AF53" s="26">
        <v>15627.5046</v>
      </c>
      <c r="AG53" s="26">
        <v>15627.5046</v>
      </c>
      <c r="AH53" s="26">
        <v>13938</v>
      </c>
      <c r="AI53" s="23">
        <v>65</v>
      </c>
      <c r="AJ53" s="26">
        <v>2697</v>
      </c>
      <c r="AK53" s="26">
        <v>2697</v>
      </c>
      <c r="AL53" s="27">
        <f t="shared" si="2"/>
        <v>2091922.0587399995</v>
      </c>
      <c r="AM53" s="27">
        <f t="shared" si="2"/>
        <v>35199</v>
      </c>
      <c r="AN53" s="27">
        <f t="shared" si="2"/>
        <v>1269252.3341900003</v>
      </c>
      <c r="AO53" s="27">
        <f t="shared" si="2"/>
        <v>967765.79153000005</v>
      </c>
    </row>
    <row r="54" spans="1:41">
      <c r="A54" s="78" t="s">
        <v>62</v>
      </c>
      <c r="B54" s="22">
        <v>54129</v>
      </c>
      <c r="C54" s="22">
        <v>449</v>
      </c>
      <c r="D54" s="22">
        <v>22670</v>
      </c>
      <c r="E54" s="22">
        <v>17667</v>
      </c>
      <c r="F54" s="26"/>
      <c r="G54" s="26"/>
      <c r="H54" s="26"/>
      <c r="I54" s="26"/>
      <c r="J54" s="23">
        <v>630755</v>
      </c>
      <c r="K54" s="23">
        <v>6954</v>
      </c>
      <c r="L54" s="23">
        <v>332275</v>
      </c>
      <c r="M54" s="23">
        <v>256396</v>
      </c>
      <c r="N54" s="23">
        <v>20561</v>
      </c>
      <c r="O54" s="23">
        <v>2</v>
      </c>
      <c r="P54" s="23">
        <v>20917</v>
      </c>
      <c r="Q54" s="23">
        <v>15178</v>
      </c>
      <c r="R54" s="25">
        <v>687426.15908999648</v>
      </c>
      <c r="S54" s="25">
        <v>8928</v>
      </c>
      <c r="T54" s="25">
        <v>426465.64074999781</v>
      </c>
      <c r="U54" s="25">
        <v>324329.75928000087</v>
      </c>
      <c r="V54" s="26">
        <v>140029</v>
      </c>
      <c r="W54" s="26">
        <v>1956</v>
      </c>
      <c r="X54" s="26">
        <v>100598</v>
      </c>
      <c r="Y54" s="26">
        <v>73711</v>
      </c>
      <c r="Z54" s="26">
        <v>64281</v>
      </c>
      <c r="AA54" s="26">
        <v>599</v>
      </c>
      <c r="AB54" s="26">
        <v>31384</v>
      </c>
      <c r="AC54" s="26">
        <v>23854</v>
      </c>
      <c r="AD54" s="26">
        <v>10998.31898</v>
      </c>
      <c r="AE54" s="26">
        <v>638</v>
      </c>
      <c r="AF54" s="26">
        <v>7152.10106</v>
      </c>
      <c r="AG54" s="26">
        <v>7152.10106</v>
      </c>
      <c r="AH54" s="26">
        <v>5246</v>
      </c>
      <c r="AI54" s="23">
        <v>36</v>
      </c>
      <c r="AJ54" s="26">
        <v>4440</v>
      </c>
      <c r="AK54" s="26">
        <v>4440</v>
      </c>
      <c r="AL54" s="27">
        <f t="shared" si="2"/>
        <v>1613425.4780699965</v>
      </c>
      <c r="AM54" s="27">
        <f t="shared" si="2"/>
        <v>19562</v>
      </c>
      <c r="AN54" s="27">
        <f t="shared" si="2"/>
        <v>945901.74180999782</v>
      </c>
      <c r="AO54" s="27">
        <f t="shared" si="2"/>
        <v>722727.86034000083</v>
      </c>
    </row>
    <row r="55" spans="1:41">
      <c r="A55" s="78" t="s">
        <v>63</v>
      </c>
      <c r="B55" s="30"/>
      <c r="C55" s="31"/>
      <c r="D55" s="31"/>
      <c r="E55" s="31"/>
      <c r="F55" s="26"/>
      <c r="G55" s="26"/>
      <c r="H55" s="26"/>
      <c r="I55" s="26"/>
      <c r="J55" s="23">
        <v>1344</v>
      </c>
      <c r="K55" s="23">
        <v>1</v>
      </c>
      <c r="L55" s="23">
        <v>196</v>
      </c>
      <c r="M55" s="23">
        <v>163</v>
      </c>
      <c r="N55" s="32"/>
      <c r="O55" s="32"/>
      <c r="P55" s="32"/>
      <c r="Q55" s="32"/>
      <c r="R55" s="25">
        <v>549.08170999999993</v>
      </c>
      <c r="S55" s="25"/>
      <c r="T55" s="25"/>
      <c r="U55" s="25"/>
      <c r="V55" s="26">
        <v>12108</v>
      </c>
      <c r="W55" s="26">
        <v>151</v>
      </c>
      <c r="X55" s="26">
        <v>7003</v>
      </c>
      <c r="Y55" s="26">
        <v>5415</v>
      </c>
      <c r="Z55" s="26">
        <v>183</v>
      </c>
      <c r="AA55" s="26">
        <v>0</v>
      </c>
      <c r="AB55" s="26">
        <v>0</v>
      </c>
      <c r="AC55" s="26">
        <v>0</v>
      </c>
      <c r="AD55" s="30"/>
      <c r="AE55" s="31"/>
      <c r="AF55" s="31"/>
      <c r="AG55" s="31"/>
      <c r="AH55" s="32"/>
      <c r="AI55" s="32"/>
      <c r="AJ55" s="32"/>
      <c r="AK55" s="32"/>
      <c r="AL55" s="27">
        <f t="shared" si="2"/>
        <v>14184.08171</v>
      </c>
      <c r="AM55" s="27">
        <f t="shared" si="2"/>
        <v>152</v>
      </c>
      <c r="AN55" s="27">
        <f t="shared" si="2"/>
        <v>7199</v>
      </c>
      <c r="AO55" s="27">
        <f t="shared" si="2"/>
        <v>5578</v>
      </c>
    </row>
    <row r="56" spans="1:41">
      <c r="A56" s="33" t="s">
        <v>18</v>
      </c>
      <c r="B56" s="35">
        <v>666161</v>
      </c>
      <c r="C56" s="35">
        <v>5924</v>
      </c>
      <c r="D56" s="35">
        <v>330779</v>
      </c>
      <c r="E56" s="35">
        <v>249498</v>
      </c>
      <c r="F56" s="73">
        <v>5300</v>
      </c>
      <c r="G56" s="69"/>
      <c r="H56" s="69"/>
      <c r="I56" s="69"/>
      <c r="J56" s="35">
        <v>838510</v>
      </c>
      <c r="K56" s="35">
        <v>10679</v>
      </c>
      <c r="L56" s="35">
        <v>467744</v>
      </c>
      <c r="M56" s="35">
        <v>370369</v>
      </c>
      <c r="N56" s="35">
        <v>621329</v>
      </c>
      <c r="O56" s="35">
        <v>4013</v>
      </c>
      <c r="P56" s="35">
        <v>393245</v>
      </c>
      <c r="Q56" s="35">
        <v>296084</v>
      </c>
      <c r="R56" s="37">
        <v>863427.22573999595</v>
      </c>
      <c r="S56" s="37">
        <v>11507</v>
      </c>
      <c r="T56" s="76">
        <v>563070.88824999786</v>
      </c>
      <c r="U56" s="76">
        <v>428780.64905000088</v>
      </c>
      <c r="V56" s="38">
        <v>306527</v>
      </c>
      <c r="W56" s="38">
        <v>5071</v>
      </c>
      <c r="X56" s="38">
        <v>215491</v>
      </c>
      <c r="Y56" s="38">
        <v>161302</v>
      </c>
      <c r="Z56" s="26">
        <v>472557</v>
      </c>
      <c r="AA56" s="26">
        <v>5928</v>
      </c>
      <c r="AB56" s="26">
        <v>298649</v>
      </c>
      <c r="AC56" s="26">
        <v>225316</v>
      </c>
      <c r="AD56" s="38">
        <v>72743.028339999</v>
      </c>
      <c r="AE56" s="38">
        <v>73355</v>
      </c>
      <c r="AF56" s="38">
        <v>72593.076439999306</v>
      </c>
      <c r="AG56" s="38">
        <v>72593.076439999306</v>
      </c>
      <c r="AH56" s="38">
        <v>20775</v>
      </c>
      <c r="AI56" s="35">
        <v>147</v>
      </c>
      <c r="AJ56" s="38">
        <v>8081</v>
      </c>
      <c r="AK56" s="38">
        <v>8081</v>
      </c>
      <c r="AL56" s="39">
        <f t="shared" si="2"/>
        <v>3867329.2540799947</v>
      </c>
      <c r="AM56" s="39">
        <f t="shared" si="2"/>
        <v>116624</v>
      </c>
      <c r="AN56" s="39">
        <f t="shared" si="2"/>
        <v>2349652.9646899975</v>
      </c>
      <c r="AO56" s="39">
        <f t="shared" si="2"/>
        <v>1812023.7254900001</v>
      </c>
    </row>
    <row r="57" spans="1:41">
      <c r="A57" s="40" t="s">
        <v>21</v>
      </c>
      <c r="B57" s="79"/>
      <c r="C57" s="79"/>
      <c r="D57" s="79"/>
      <c r="E57" s="79"/>
      <c r="F57" s="79"/>
      <c r="G57" s="79"/>
      <c r="H57" s="79"/>
      <c r="I57" s="79"/>
      <c r="J57" s="75"/>
      <c r="K57" s="17"/>
      <c r="L57" s="17"/>
      <c r="M57" s="17"/>
      <c r="N57" s="79"/>
      <c r="O57" s="79"/>
      <c r="P57" s="79"/>
      <c r="Q57" s="79"/>
      <c r="R57" s="43"/>
      <c r="S57" s="43"/>
      <c r="T57" s="43"/>
      <c r="U57" s="43"/>
      <c r="V57" s="54"/>
      <c r="W57" s="54"/>
      <c r="X57" s="54"/>
      <c r="Y57" s="54"/>
      <c r="Z57" s="79"/>
      <c r="AA57" s="79"/>
      <c r="AB57" s="79"/>
      <c r="AC57" s="79"/>
      <c r="AD57" s="79"/>
      <c r="AE57" s="79"/>
      <c r="AF57" s="79"/>
      <c r="AG57" s="79"/>
      <c r="AH57" s="44"/>
      <c r="AI57" s="20"/>
      <c r="AJ57" s="20"/>
      <c r="AK57" s="20"/>
      <c r="AL57" s="20"/>
      <c r="AM57" s="20"/>
      <c r="AN57" s="20"/>
      <c r="AO57" s="20"/>
    </row>
    <row r="58" spans="1:41">
      <c r="A58" s="40" t="s">
        <v>64</v>
      </c>
      <c r="B58" s="41"/>
      <c r="C58" s="41"/>
      <c r="D58" s="41"/>
      <c r="E58" s="41"/>
      <c r="F58" s="41"/>
      <c r="G58" s="41"/>
      <c r="H58" s="41"/>
      <c r="I58" s="41"/>
      <c r="J58" s="75"/>
      <c r="K58" s="17"/>
      <c r="L58" s="17"/>
      <c r="M58" s="17"/>
      <c r="N58" s="41"/>
      <c r="O58" s="41"/>
      <c r="P58" s="41"/>
      <c r="Q58" s="41"/>
      <c r="R58" s="43"/>
      <c r="S58" s="43"/>
      <c r="T58" s="43"/>
      <c r="U58" s="43"/>
      <c r="V58" s="44"/>
      <c r="W58" s="44"/>
      <c r="X58" s="44"/>
      <c r="Y58" s="44"/>
      <c r="Z58" s="41"/>
      <c r="AA58" s="41"/>
      <c r="AB58" s="41"/>
      <c r="AC58" s="41"/>
      <c r="AD58" s="41"/>
      <c r="AE58" s="41"/>
      <c r="AF58" s="41"/>
      <c r="AG58" s="41"/>
      <c r="AH58" s="44"/>
      <c r="AI58" s="20"/>
      <c r="AJ58" s="20"/>
      <c r="AK58" s="20"/>
      <c r="AL58" s="20"/>
      <c r="AM58" s="20"/>
      <c r="AN58" s="20"/>
      <c r="AO58" s="20"/>
    </row>
    <row r="59" spans="1:41">
      <c r="A59" s="57" t="s">
        <v>65</v>
      </c>
      <c r="B59" s="46"/>
      <c r="C59" s="71"/>
      <c r="D59" s="71"/>
      <c r="E59" s="71"/>
      <c r="F59" s="26"/>
      <c r="G59" s="26"/>
      <c r="H59" s="26"/>
      <c r="I59" s="26"/>
      <c r="J59" s="23">
        <v>2276</v>
      </c>
      <c r="K59" s="23"/>
      <c r="L59" s="23"/>
      <c r="M59" s="23"/>
      <c r="N59" s="71"/>
      <c r="O59" s="71"/>
      <c r="P59" s="71"/>
      <c r="Q59" s="71"/>
      <c r="R59" s="25">
        <v>30133.990309999997</v>
      </c>
      <c r="S59" s="25"/>
      <c r="T59" s="25"/>
      <c r="U59" s="25"/>
      <c r="V59" s="26">
        <v>8520</v>
      </c>
      <c r="W59" s="26">
        <v>4</v>
      </c>
      <c r="X59" s="26">
        <v>5891</v>
      </c>
      <c r="Y59" s="26">
        <v>3896</v>
      </c>
      <c r="Z59" s="71"/>
      <c r="AA59" s="71"/>
      <c r="AB59" s="71"/>
      <c r="AC59" s="71"/>
      <c r="AD59" s="30"/>
      <c r="AE59" s="31"/>
      <c r="AF59" s="31"/>
      <c r="AG59" s="31"/>
      <c r="AH59" s="32"/>
      <c r="AI59" s="32"/>
      <c r="AJ59" s="32"/>
      <c r="AK59" s="32"/>
      <c r="AL59" s="27">
        <f t="shared" si="2"/>
        <v>40929.990309999994</v>
      </c>
      <c r="AM59" s="27">
        <f t="shared" si="2"/>
        <v>4</v>
      </c>
      <c r="AN59" s="27">
        <f t="shared" si="2"/>
        <v>5891</v>
      </c>
      <c r="AO59" s="27">
        <f t="shared" si="2"/>
        <v>3896</v>
      </c>
    </row>
    <row r="60" spans="1:41">
      <c r="A60" s="21" t="s">
        <v>66</v>
      </c>
      <c r="B60" s="46"/>
      <c r="C60" s="71"/>
      <c r="D60" s="71"/>
      <c r="E60" s="71"/>
      <c r="F60" s="26"/>
      <c r="G60" s="26"/>
      <c r="H60" s="26"/>
      <c r="I60" s="26"/>
      <c r="J60" s="23">
        <v>384</v>
      </c>
      <c r="K60" s="23"/>
      <c r="L60" s="23"/>
      <c r="M60" s="23"/>
      <c r="N60" s="71"/>
      <c r="O60" s="71"/>
      <c r="P60" s="71"/>
      <c r="Q60" s="71"/>
      <c r="R60" s="25">
        <v>0</v>
      </c>
      <c r="S60" s="25"/>
      <c r="T60" s="25"/>
      <c r="U60" s="25"/>
      <c r="V60" s="26">
        <v>932</v>
      </c>
      <c r="W60" s="26">
        <v>1</v>
      </c>
      <c r="X60" s="26">
        <v>580</v>
      </c>
      <c r="Y60" s="26">
        <v>260</v>
      </c>
      <c r="Z60" s="71"/>
      <c r="AA60" s="71"/>
      <c r="AB60" s="71"/>
      <c r="AC60" s="71"/>
      <c r="AD60" s="30"/>
      <c r="AE60" s="31"/>
      <c r="AF60" s="31"/>
      <c r="AG60" s="31"/>
      <c r="AH60" s="23">
        <v>23</v>
      </c>
      <c r="AI60" s="23"/>
      <c r="AJ60" s="23"/>
      <c r="AK60" s="23"/>
      <c r="AL60" s="27">
        <f t="shared" si="2"/>
        <v>1339</v>
      </c>
      <c r="AM60" s="27">
        <f t="shared" si="2"/>
        <v>1</v>
      </c>
      <c r="AN60" s="27">
        <f t="shared" si="2"/>
        <v>580</v>
      </c>
      <c r="AO60" s="27">
        <f t="shared" si="2"/>
        <v>260</v>
      </c>
    </row>
    <row r="61" spans="1:41">
      <c r="A61" s="21" t="s">
        <v>67</v>
      </c>
      <c r="B61" s="23"/>
      <c r="C61" s="71"/>
      <c r="D61" s="71"/>
      <c r="E61" s="71"/>
      <c r="F61" s="26"/>
      <c r="G61" s="26"/>
      <c r="H61" s="26"/>
      <c r="I61" s="26"/>
      <c r="J61" s="24"/>
      <c r="K61" s="72"/>
      <c r="L61" s="80"/>
      <c r="M61" s="80"/>
      <c r="N61" s="71"/>
      <c r="O61" s="71"/>
      <c r="P61" s="71"/>
      <c r="Q61" s="71"/>
      <c r="R61" s="25">
        <v>0</v>
      </c>
      <c r="S61" s="25"/>
      <c r="T61" s="25"/>
      <c r="U61" s="25"/>
      <c r="V61" s="26">
        <v>2348</v>
      </c>
      <c r="W61" s="26">
        <v>0</v>
      </c>
      <c r="X61" s="26">
        <v>0</v>
      </c>
      <c r="Y61" s="26">
        <v>0</v>
      </c>
      <c r="Z61" s="71"/>
      <c r="AA61" s="71"/>
      <c r="AB61" s="71"/>
      <c r="AC61" s="71"/>
      <c r="AD61" s="30"/>
      <c r="AE61" s="31"/>
      <c r="AF61" s="31"/>
      <c r="AG61" s="31"/>
      <c r="AH61" s="23"/>
      <c r="AI61" s="23"/>
      <c r="AJ61" s="23"/>
      <c r="AK61" s="23"/>
      <c r="AL61" s="27">
        <f t="shared" si="2"/>
        <v>2348</v>
      </c>
      <c r="AM61" s="27">
        <f t="shared" si="2"/>
        <v>0</v>
      </c>
      <c r="AN61" s="27">
        <f t="shared" si="2"/>
        <v>0</v>
      </c>
      <c r="AO61" s="27">
        <f t="shared" si="2"/>
        <v>0</v>
      </c>
    </row>
    <row r="62" spans="1:41">
      <c r="A62" s="21" t="s">
        <v>68</v>
      </c>
      <c r="B62" s="46"/>
      <c r="C62" s="71"/>
      <c r="D62" s="71"/>
      <c r="E62" s="71"/>
      <c r="F62" s="28"/>
      <c r="G62" s="29"/>
      <c r="H62" s="31"/>
      <c r="I62" s="31"/>
      <c r="J62" s="23">
        <v>5</v>
      </c>
      <c r="K62" s="23"/>
      <c r="L62" s="23"/>
      <c r="M62" s="23"/>
      <c r="N62" s="71"/>
      <c r="O62" s="71"/>
      <c r="P62" s="71"/>
      <c r="Q62" s="71"/>
      <c r="R62" s="25">
        <v>0</v>
      </c>
      <c r="S62" s="25"/>
      <c r="T62" s="25"/>
      <c r="U62" s="25"/>
      <c r="V62" s="26">
        <v>3342</v>
      </c>
      <c r="W62" s="26">
        <v>0</v>
      </c>
      <c r="X62" s="26">
        <v>0</v>
      </c>
      <c r="Y62" s="26">
        <v>0</v>
      </c>
      <c r="Z62" s="71"/>
      <c r="AA62" s="71"/>
      <c r="AB62" s="71"/>
      <c r="AC62" s="71"/>
      <c r="AD62" s="30"/>
      <c r="AE62" s="31"/>
      <c r="AF62" s="31"/>
      <c r="AG62" s="31"/>
      <c r="AH62" s="23"/>
      <c r="AI62" s="23"/>
      <c r="AJ62" s="23"/>
      <c r="AK62" s="23"/>
      <c r="AL62" s="27">
        <f t="shared" si="2"/>
        <v>3347</v>
      </c>
      <c r="AM62" s="27">
        <f t="shared" si="2"/>
        <v>0</v>
      </c>
      <c r="AN62" s="27">
        <f t="shared" si="2"/>
        <v>0</v>
      </c>
      <c r="AO62" s="27">
        <f t="shared" si="2"/>
        <v>0</v>
      </c>
    </row>
    <row r="63" spans="1:41">
      <c r="A63" s="81" t="s">
        <v>69</v>
      </c>
      <c r="B63" s="82"/>
      <c r="C63" s="71"/>
      <c r="D63" s="71"/>
      <c r="E63" s="71"/>
      <c r="F63" s="28"/>
      <c r="G63" s="29"/>
      <c r="H63" s="31"/>
      <c r="I63" s="31"/>
      <c r="J63" s="48"/>
      <c r="K63" s="49"/>
      <c r="L63" s="49"/>
      <c r="M63" s="49"/>
      <c r="N63" s="71"/>
      <c r="O63" s="71"/>
      <c r="P63" s="71"/>
      <c r="Q63" s="71"/>
      <c r="R63" s="25">
        <v>0</v>
      </c>
      <c r="S63" s="83"/>
      <c r="T63" s="83"/>
      <c r="U63" s="83"/>
      <c r="V63" s="26">
        <v>40</v>
      </c>
      <c r="W63" s="26">
        <v>0</v>
      </c>
      <c r="X63" s="26">
        <v>0</v>
      </c>
      <c r="Y63" s="26">
        <v>0</v>
      </c>
      <c r="Z63" s="71"/>
      <c r="AA63" s="71"/>
      <c r="AB63" s="71"/>
      <c r="AC63" s="71"/>
      <c r="AD63" s="26"/>
      <c r="AE63" s="31"/>
      <c r="AF63" s="31"/>
      <c r="AG63" s="31"/>
      <c r="AH63" s="84"/>
      <c r="AI63" s="32"/>
      <c r="AJ63" s="32"/>
      <c r="AK63" s="32"/>
      <c r="AL63" s="27">
        <f t="shared" si="2"/>
        <v>40</v>
      </c>
      <c r="AM63" s="27">
        <f t="shared" si="2"/>
        <v>0</v>
      </c>
      <c r="AN63" s="27">
        <f t="shared" si="2"/>
        <v>0</v>
      </c>
      <c r="AO63" s="27">
        <f t="shared" si="2"/>
        <v>0</v>
      </c>
    </row>
    <row r="64" spans="1:41">
      <c r="A64" s="81" t="s">
        <v>70</v>
      </c>
      <c r="B64" s="82"/>
      <c r="C64" s="71"/>
      <c r="D64" s="71"/>
      <c r="E64" s="71"/>
      <c r="F64" s="26"/>
      <c r="G64" s="26"/>
      <c r="H64" s="26"/>
      <c r="I64" s="26"/>
      <c r="J64" s="72"/>
      <c r="K64" s="72"/>
      <c r="L64" s="80"/>
      <c r="M64" s="80"/>
      <c r="N64" s="71"/>
      <c r="O64" s="71"/>
      <c r="P64" s="71"/>
      <c r="Q64" s="71"/>
      <c r="R64" s="25">
        <v>6.7273800000000001</v>
      </c>
      <c r="S64" s="83"/>
      <c r="T64" s="83"/>
      <c r="U64" s="83"/>
      <c r="V64" s="26">
        <v>919</v>
      </c>
      <c r="W64" s="26">
        <v>1</v>
      </c>
      <c r="X64" s="26">
        <v>233</v>
      </c>
      <c r="Y64" s="26">
        <v>233</v>
      </c>
      <c r="Z64" s="71"/>
      <c r="AA64" s="71"/>
      <c r="AB64" s="71"/>
      <c r="AC64" s="71"/>
      <c r="AD64" s="30"/>
      <c r="AE64" s="31"/>
      <c r="AF64" s="31"/>
      <c r="AG64" s="31"/>
      <c r="AH64" s="23"/>
      <c r="AI64" s="23"/>
      <c r="AJ64" s="23"/>
      <c r="AK64" s="23"/>
      <c r="AL64" s="27">
        <f t="shared" si="2"/>
        <v>925.72738000000004</v>
      </c>
      <c r="AM64" s="27">
        <f t="shared" si="2"/>
        <v>1</v>
      </c>
      <c r="AN64" s="27">
        <f t="shared" si="2"/>
        <v>233</v>
      </c>
      <c r="AO64" s="27">
        <f t="shared" si="2"/>
        <v>233</v>
      </c>
    </row>
    <row r="65" spans="1:41">
      <c r="A65" s="21" t="s">
        <v>71</v>
      </c>
      <c r="B65" s="46"/>
      <c r="C65" s="71"/>
      <c r="D65" s="71"/>
      <c r="E65" s="71"/>
      <c r="F65" s="28"/>
      <c r="G65" s="29"/>
      <c r="H65" s="31"/>
      <c r="I65" s="31"/>
      <c r="J65" s="72"/>
      <c r="K65" s="72"/>
      <c r="L65" s="80"/>
      <c r="M65" s="80"/>
      <c r="N65" s="71"/>
      <c r="O65" s="71"/>
      <c r="P65" s="71"/>
      <c r="Q65" s="71"/>
      <c r="R65" s="25">
        <v>0</v>
      </c>
      <c r="S65" s="25"/>
      <c r="T65" s="25"/>
      <c r="U65" s="25"/>
      <c r="V65" s="26">
        <v>955</v>
      </c>
      <c r="W65" s="26">
        <v>0</v>
      </c>
      <c r="X65" s="26">
        <v>0</v>
      </c>
      <c r="Y65" s="26">
        <v>0</v>
      </c>
      <c r="Z65" s="71"/>
      <c r="AA65" s="71"/>
      <c r="AB65" s="71"/>
      <c r="AC65" s="71"/>
      <c r="AD65" s="30"/>
      <c r="AE65" s="31"/>
      <c r="AF65" s="31"/>
      <c r="AG65" s="31"/>
      <c r="AH65" s="23">
        <v>4</v>
      </c>
      <c r="AI65" s="23"/>
      <c r="AJ65" s="23"/>
      <c r="AK65" s="23"/>
      <c r="AL65" s="27">
        <f t="shared" si="2"/>
        <v>959</v>
      </c>
      <c r="AM65" s="27">
        <f t="shared" si="2"/>
        <v>0</v>
      </c>
      <c r="AN65" s="27">
        <f t="shared" si="2"/>
        <v>0</v>
      </c>
      <c r="AO65" s="27">
        <f t="shared" si="2"/>
        <v>0</v>
      </c>
    </row>
    <row r="66" spans="1:41">
      <c r="A66" s="33" t="s">
        <v>18</v>
      </c>
      <c r="B66" s="35"/>
      <c r="C66" s="85"/>
      <c r="D66" s="85"/>
      <c r="E66" s="85"/>
      <c r="F66" s="73"/>
      <c r="G66" s="69"/>
      <c r="H66" s="69"/>
      <c r="I66" s="69"/>
      <c r="J66" s="35">
        <v>2665</v>
      </c>
      <c r="K66" s="86"/>
      <c r="L66" s="86"/>
      <c r="M66" s="86"/>
      <c r="N66" s="87"/>
      <c r="O66" s="87"/>
      <c r="P66" s="87"/>
      <c r="Q66" s="87"/>
      <c r="R66" s="37">
        <v>30140.717689999998</v>
      </c>
      <c r="S66" s="37"/>
      <c r="T66" s="37"/>
      <c r="U66" s="37"/>
      <c r="V66" s="38">
        <v>17056</v>
      </c>
      <c r="W66" s="38">
        <v>6</v>
      </c>
      <c r="X66" s="38">
        <v>6704</v>
      </c>
      <c r="Y66" s="38">
        <v>4389</v>
      </c>
      <c r="Z66" s="88"/>
      <c r="AA66" s="88"/>
      <c r="AB66" s="88"/>
      <c r="AC66" s="88"/>
      <c r="AD66" s="38"/>
      <c r="AE66" s="89"/>
      <c r="AF66" s="89"/>
      <c r="AG66" s="89"/>
      <c r="AH66" s="35">
        <v>27</v>
      </c>
      <c r="AI66" s="35"/>
      <c r="AJ66" s="35"/>
      <c r="AK66" s="35"/>
      <c r="AL66" s="39">
        <f t="shared" si="2"/>
        <v>49888.717689999998</v>
      </c>
      <c r="AM66" s="39">
        <f t="shared" si="2"/>
        <v>6</v>
      </c>
      <c r="AN66" s="39">
        <f t="shared" si="2"/>
        <v>6704</v>
      </c>
      <c r="AO66" s="39">
        <f t="shared" si="2"/>
        <v>4389</v>
      </c>
    </row>
    <row r="67" spans="1:41">
      <c r="A67" s="40" t="s">
        <v>72</v>
      </c>
      <c r="B67" s="79"/>
      <c r="C67" s="79"/>
      <c r="D67" s="79"/>
      <c r="E67" s="79"/>
      <c r="F67" s="79"/>
      <c r="G67" s="79"/>
      <c r="H67" s="79"/>
      <c r="I67" s="79"/>
      <c r="J67" s="75"/>
      <c r="K67" s="17"/>
      <c r="L67" s="17"/>
      <c r="M67" s="17"/>
      <c r="N67" s="79"/>
      <c r="O67" s="79"/>
      <c r="P67" s="79"/>
      <c r="Q67" s="79"/>
      <c r="R67" s="43"/>
      <c r="S67" s="43"/>
      <c r="T67" s="43"/>
      <c r="U67" s="43"/>
      <c r="V67" s="54"/>
      <c r="W67" s="54"/>
      <c r="X67" s="54"/>
      <c r="Y67" s="54"/>
      <c r="Z67" s="79"/>
      <c r="AA67" s="79"/>
      <c r="AB67" s="79"/>
      <c r="AC67" s="79"/>
      <c r="AD67" s="79"/>
      <c r="AE67" s="79"/>
      <c r="AF67" s="79"/>
      <c r="AG67" s="79"/>
      <c r="AH67" s="44"/>
      <c r="AI67" s="20"/>
      <c r="AJ67" s="20"/>
      <c r="AK67" s="20"/>
      <c r="AL67" s="20"/>
      <c r="AM67" s="20"/>
      <c r="AN67" s="20"/>
      <c r="AO67" s="20"/>
    </row>
    <row r="68" spans="1:41">
      <c r="A68" s="21" t="s">
        <v>73</v>
      </c>
      <c r="B68" s="23"/>
      <c r="C68" s="90"/>
      <c r="D68" s="90"/>
      <c r="E68" s="90"/>
      <c r="F68" s="26"/>
      <c r="G68" s="26"/>
      <c r="H68" s="26"/>
      <c r="I68" s="26"/>
      <c r="J68" s="23">
        <v>2315</v>
      </c>
      <c r="K68" s="23"/>
      <c r="L68" s="23"/>
      <c r="M68" s="23"/>
      <c r="N68" s="71"/>
      <c r="O68" s="71"/>
      <c r="P68" s="71"/>
      <c r="Q68" s="71"/>
      <c r="R68" s="25">
        <v>30133.990309999997</v>
      </c>
      <c r="S68" s="25"/>
      <c r="T68" s="25"/>
      <c r="U68" s="25"/>
      <c r="V68" s="26">
        <v>16997</v>
      </c>
      <c r="W68" s="26">
        <v>6</v>
      </c>
      <c r="X68" s="26">
        <v>6704</v>
      </c>
      <c r="Y68" s="26">
        <v>4389</v>
      </c>
      <c r="Z68" s="71"/>
      <c r="AA68" s="71"/>
      <c r="AB68" s="71"/>
      <c r="AC68" s="71"/>
      <c r="AD68" s="26"/>
      <c r="AE68" s="31"/>
      <c r="AF68" s="31"/>
      <c r="AG68" s="31"/>
      <c r="AH68" s="23">
        <v>27</v>
      </c>
      <c r="AI68" s="23"/>
      <c r="AJ68" s="23"/>
      <c r="AK68" s="23"/>
      <c r="AL68" s="27">
        <f t="shared" si="2"/>
        <v>49472.990309999994</v>
      </c>
      <c r="AM68" s="27">
        <f t="shared" si="2"/>
        <v>6</v>
      </c>
      <c r="AN68" s="27">
        <f t="shared" si="2"/>
        <v>6704</v>
      </c>
      <c r="AO68" s="27">
        <f t="shared" si="2"/>
        <v>4389</v>
      </c>
    </row>
    <row r="69" spans="1:41">
      <c r="A69" s="21" t="s">
        <v>56</v>
      </c>
      <c r="B69" s="90"/>
      <c r="C69" s="90"/>
      <c r="D69" s="90"/>
      <c r="E69" s="90"/>
      <c r="F69" s="28"/>
      <c r="G69" s="29"/>
      <c r="H69" s="31"/>
      <c r="I69" s="31"/>
      <c r="J69" s="48"/>
      <c r="K69" s="91"/>
      <c r="L69" s="91"/>
      <c r="M69" s="91"/>
      <c r="N69" s="71"/>
      <c r="O69" s="71"/>
      <c r="P69" s="71"/>
      <c r="Q69" s="71"/>
      <c r="R69" s="25">
        <v>0</v>
      </c>
      <c r="S69" s="25"/>
      <c r="T69" s="25"/>
      <c r="U69" s="25"/>
      <c r="V69" s="50"/>
      <c r="W69" s="50"/>
      <c r="X69" s="50"/>
      <c r="Y69" s="50"/>
      <c r="Z69" s="71"/>
      <c r="AA69" s="71"/>
      <c r="AB69" s="71"/>
      <c r="AC69" s="71"/>
      <c r="AD69" s="30"/>
      <c r="AE69" s="31"/>
      <c r="AF69" s="31"/>
      <c r="AG69" s="31"/>
      <c r="AH69" s="29"/>
      <c r="AI69" s="29"/>
      <c r="AJ69" s="29"/>
      <c r="AK69" s="29"/>
      <c r="AL69" s="27">
        <f t="shared" si="2"/>
        <v>0</v>
      </c>
      <c r="AM69" s="27">
        <f t="shared" si="2"/>
        <v>0</v>
      </c>
      <c r="AN69" s="27">
        <f t="shared" si="2"/>
        <v>0</v>
      </c>
      <c r="AO69" s="27">
        <f t="shared" si="2"/>
        <v>0</v>
      </c>
    </row>
    <row r="70" spans="1:41">
      <c r="A70" s="21" t="s">
        <v>57</v>
      </c>
      <c r="B70" s="90"/>
      <c r="C70" s="90"/>
      <c r="D70" s="90"/>
      <c r="E70" s="90"/>
      <c r="F70" s="26"/>
      <c r="G70" s="29"/>
      <c r="H70" s="31"/>
      <c r="I70" s="31"/>
      <c r="J70" s="23">
        <v>350</v>
      </c>
      <c r="K70" s="23"/>
      <c r="L70" s="23"/>
      <c r="M70" s="23"/>
      <c r="N70" s="71"/>
      <c r="O70" s="71"/>
      <c r="P70" s="71"/>
      <c r="Q70" s="71"/>
      <c r="R70" s="25">
        <v>6.7273800000000001</v>
      </c>
      <c r="S70" s="25"/>
      <c r="T70" s="25"/>
      <c r="U70" s="25"/>
      <c r="V70" s="26">
        <v>59</v>
      </c>
      <c r="W70" s="26">
        <v>0</v>
      </c>
      <c r="X70" s="26">
        <v>0</v>
      </c>
      <c r="Y70" s="26">
        <v>0</v>
      </c>
      <c r="Z70" s="71"/>
      <c r="AA70" s="71"/>
      <c r="AB70" s="71"/>
      <c r="AC70" s="71"/>
      <c r="AD70" s="26"/>
      <c r="AE70" s="31"/>
      <c r="AF70" s="31"/>
      <c r="AG70" s="31"/>
      <c r="AH70" s="23"/>
      <c r="AI70" s="29"/>
      <c r="AJ70" s="29"/>
      <c r="AK70" s="29"/>
      <c r="AL70" s="27">
        <f t="shared" si="2"/>
        <v>415.72737999999998</v>
      </c>
      <c r="AM70" s="27">
        <f t="shared" si="2"/>
        <v>0</v>
      </c>
      <c r="AN70" s="27">
        <f t="shared" si="2"/>
        <v>0</v>
      </c>
      <c r="AO70" s="27">
        <f t="shared" si="2"/>
        <v>0</v>
      </c>
    </row>
    <row r="71" spans="1:41">
      <c r="A71" s="21" t="s">
        <v>58</v>
      </c>
      <c r="B71" s="90"/>
      <c r="C71" s="90"/>
      <c r="D71" s="90"/>
      <c r="E71" s="90"/>
      <c r="F71" s="28"/>
      <c r="G71" s="29"/>
      <c r="H71" s="31"/>
      <c r="I71" s="31"/>
      <c r="J71" s="48"/>
      <c r="K71" s="91"/>
      <c r="L71" s="91"/>
      <c r="M71" s="91"/>
      <c r="N71" s="71"/>
      <c r="O71" s="71"/>
      <c r="P71" s="71"/>
      <c r="Q71" s="71"/>
      <c r="R71" s="25">
        <v>0</v>
      </c>
      <c r="S71" s="25"/>
      <c r="T71" s="25"/>
      <c r="U71" s="25"/>
      <c r="V71" s="26"/>
      <c r="W71" s="26"/>
      <c r="X71" s="26"/>
      <c r="Y71" s="26"/>
      <c r="Z71" s="71"/>
      <c r="AA71" s="71"/>
      <c r="AB71" s="71"/>
      <c r="AC71" s="71"/>
      <c r="AD71" s="30"/>
      <c r="AE71" s="31"/>
      <c r="AF71" s="31"/>
      <c r="AG71" s="31"/>
      <c r="AH71" s="29"/>
      <c r="AI71" s="29"/>
      <c r="AJ71" s="29"/>
      <c r="AK71" s="29"/>
      <c r="AL71" s="27">
        <f t="shared" si="2"/>
        <v>0</v>
      </c>
      <c r="AM71" s="27">
        <f t="shared" si="2"/>
        <v>0</v>
      </c>
      <c r="AN71" s="27">
        <f t="shared" si="2"/>
        <v>0</v>
      </c>
      <c r="AO71" s="27">
        <f t="shared" si="2"/>
        <v>0</v>
      </c>
    </row>
    <row r="72" spans="1:41">
      <c r="A72" s="33" t="s">
        <v>18</v>
      </c>
      <c r="B72" s="35"/>
      <c r="C72" s="85"/>
      <c r="D72" s="85"/>
      <c r="E72" s="85"/>
      <c r="F72" s="73"/>
      <c r="G72" s="69"/>
      <c r="H72" s="69"/>
      <c r="I72" s="69"/>
      <c r="J72" s="35">
        <v>2665</v>
      </c>
      <c r="K72" s="86"/>
      <c r="L72" s="86"/>
      <c r="M72" s="86"/>
      <c r="N72" s="87"/>
      <c r="O72" s="87"/>
      <c r="P72" s="87"/>
      <c r="Q72" s="87"/>
      <c r="R72" s="37">
        <v>30140.717689999998</v>
      </c>
      <c r="S72" s="37"/>
      <c r="T72" s="37"/>
      <c r="U72" s="37"/>
      <c r="V72" s="38">
        <v>17056</v>
      </c>
      <c r="W72" s="38">
        <v>6</v>
      </c>
      <c r="X72" s="38">
        <v>6704</v>
      </c>
      <c r="Y72" s="38">
        <v>4389</v>
      </c>
      <c r="Z72" s="88"/>
      <c r="AA72" s="88"/>
      <c r="AB72" s="88"/>
      <c r="AC72" s="88"/>
      <c r="AD72" s="38"/>
      <c r="AE72" s="89"/>
      <c r="AF72" s="89"/>
      <c r="AG72" s="89"/>
      <c r="AH72" s="35">
        <v>27</v>
      </c>
      <c r="AI72" s="60"/>
      <c r="AJ72" s="60"/>
      <c r="AK72" s="60"/>
      <c r="AL72" s="39">
        <f t="shared" si="2"/>
        <v>49888.717689999998</v>
      </c>
      <c r="AM72" s="39">
        <f t="shared" si="2"/>
        <v>6</v>
      </c>
      <c r="AN72" s="39">
        <f t="shared" si="2"/>
        <v>6704</v>
      </c>
      <c r="AO72" s="39">
        <f t="shared" si="2"/>
        <v>4389</v>
      </c>
    </row>
    <row r="73" spans="1:41">
      <c r="A73" s="40" t="s">
        <v>74</v>
      </c>
      <c r="B73" s="79"/>
      <c r="C73" s="79"/>
      <c r="D73" s="79"/>
      <c r="E73" s="79"/>
      <c r="F73" s="79"/>
      <c r="G73" s="79"/>
      <c r="H73" s="79"/>
      <c r="I73" s="79"/>
      <c r="J73" s="75"/>
      <c r="K73" s="17"/>
      <c r="L73" s="17"/>
      <c r="M73" s="17"/>
      <c r="N73" s="79"/>
      <c r="O73" s="79"/>
      <c r="P73" s="79"/>
      <c r="Q73" s="79"/>
      <c r="R73" s="43"/>
      <c r="S73" s="43"/>
      <c r="T73" s="43"/>
      <c r="U73" s="43"/>
      <c r="V73" s="54"/>
      <c r="W73" s="54"/>
      <c r="X73" s="54"/>
      <c r="Y73" s="54"/>
      <c r="Z73" s="79"/>
      <c r="AA73" s="79"/>
      <c r="AB73" s="79"/>
      <c r="AC73" s="79"/>
      <c r="AD73" s="79"/>
      <c r="AE73" s="79"/>
      <c r="AF73" s="79"/>
      <c r="AG73" s="79"/>
      <c r="AH73" s="44"/>
      <c r="AI73" s="20"/>
      <c r="AJ73" s="20"/>
      <c r="AK73" s="20"/>
      <c r="AL73" s="20"/>
      <c r="AM73" s="20"/>
      <c r="AN73" s="20"/>
      <c r="AO73" s="20"/>
    </row>
    <row r="74" spans="1:41">
      <c r="A74" s="78" t="s">
        <v>75</v>
      </c>
      <c r="B74" s="23"/>
      <c r="C74" s="90"/>
      <c r="D74" s="90"/>
      <c r="E74" s="90"/>
      <c r="F74" s="26"/>
      <c r="G74" s="26"/>
      <c r="H74" s="26"/>
      <c r="I74" s="26"/>
      <c r="J74" s="72"/>
      <c r="K74" s="72"/>
      <c r="L74" s="80"/>
      <c r="M74" s="80"/>
      <c r="N74" s="71"/>
      <c r="O74" s="71"/>
      <c r="P74" s="71"/>
      <c r="Q74" s="71"/>
      <c r="R74" s="92">
        <v>0</v>
      </c>
      <c r="S74" s="25"/>
      <c r="T74" s="25"/>
      <c r="U74" s="25"/>
      <c r="V74" s="26">
        <v>12183</v>
      </c>
      <c r="W74" s="26">
        <v>6</v>
      </c>
      <c r="X74" s="26">
        <v>6704</v>
      </c>
      <c r="Y74" s="26">
        <v>4389</v>
      </c>
      <c r="Z74" s="71"/>
      <c r="AA74" s="71"/>
      <c r="AB74" s="71"/>
      <c r="AC74" s="71"/>
      <c r="AD74" s="26"/>
      <c r="AE74" s="31"/>
      <c r="AF74" s="31"/>
      <c r="AG74" s="31"/>
      <c r="AH74" s="23"/>
      <c r="AI74" s="23"/>
      <c r="AJ74" s="23"/>
      <c r="AK74" s="23"/>
      <c r="AL74" s="27">
        <f t="shared" si="2"/>
        <v>12183</v>
      </c>
      <c r="AM74" s="27">
        <f t="shared" si="2"/>
        <v>6</v>
      </c>
      <c r="AN74" s="27">
        <f t="shared" si="2"/>
        <v>6704</v>
      </c>
      <c r="AO74" s="27">
        <f t="shared" si="2"/>
        <v>4389</v>
      </c>
    </row>
    <row r="75" spans="1:41">
      <c r="A75" s="78" t="s">
        <v>76</v>
      </c>
      <c r="B75" s="90"/>
      <c r="C75" s="90"/>
      <c r="D75" s="90"/>
      <c r="E75" s="90"/>
      <c r="F75" s="93"/>
      <c r="G75" s="31"/>
      <c r="H75" s="31"/>
      <c r="I75" s="31"/>
      <c r="J75" s="23">
        <v>350</v>
      </c>
      <c r="K75" s="23"/>
      <c r="L75" s="23"/>
      <c r="M75" s="23"/>
      <c r="N75" s="71"/>
      <c r="O75" s="71"/>
      <c r="P75" s="71"/>
      <c r="Q75" s="71"/>
      <c r="R75" s="92">
        <v>30133.990309999997</v>
      </c>
      <c r="S75" s="25"/>
      <c r="T75" s="25"/>
      <c r="U75" s="25"/>
      <c r="V75" s="26">
        <v>4873</v>
      </c>
      <c r="W75" s="26">
        <v>0</v>
      </c>
      <c r="X75" s="26">
        <v>0</v>
      </c>
      <c r="Y75" s="26">
        <v>0</v>
      </c>
      <c r="Z75" s="71"/>
      <c r="AA75" s="71"/>
      <c r="AB75" s="71"/>
      <c r="AC75" s="71"/>
      <c r="AD75" s="30"/>
      <c r="AE75" s="31"/>
      <c r="AF75" s="31"/>
      <c r="AG75" s="31"/>
      <c r="AH75" s="23">
        <v>27</v>
      </c>
      <c r="AI75" s="23"/>
      <c r="AJ75" s="23"/>
      <c r="AK75" s="23"/>
      <c r="AL75" s="27">
        <f t="shared" si="2"/>
        <v>35383.990309999994</v>
      </c>
      <c r="AM75" s="27">
        <f t="shared" si="2"/>
        <v>0</v>
      </c>
      <c r="AN75" s="27">
        <f t="shared" si="2"/>
        <v>0</v>
      </c>
      <c r="AO75" s="27">
        <f t="shared" si="2"/>
        <v>0</v>
      </c>
    </row>
    <row r="76" spans="1:41">
      <c r="A76" s="78" t="s">
        <v>77</v>
      </c>
      <c r="B76" s="90"/>
      <c r="C76" s="90"/>
      <c r="D76" s="90"/>
      <c r="E76" s="90"/>
      <c r="F76" s="93"/>
      <c r="G76" s="31"/>
      <c r="H76" s="31"/>
      <c r="I76" s="31"/>
      <c r="J76" s="23">
        <v>2315</v>
      </c>
      <c r="K76" s="23"/>
      <c r="L76" s="23"/>
      <c r="M76" s="23"/>
      <c r="N76" s="71"/>
      <c r="O76" s="71"/>
      <c r="P76" s="71"/>
      <c r="Q76" s="71"/>
      <c r="R76" s="92">
        <v>0</v>
      </c>
      <c r="S76" s="25"/>
      <c r="T76" s="25"/>
      <c r="U76" s="25"/>
      <c r="V76" s="32"/>
      <c r="W76" s="32"/>
      <c r="X76" s="32"/>
      <c r="Y76" s="32"/>
      <c r="Z76" s="71"/>
      <c r="AA76" s="71"/>
      <c r="AB76" s="71"/>
      <c r="AC76" s="71"/>
      <c r="AD76" s="30"/>
      <c r="AE76" s="31"/>
      <c r="AF76" s="31"/>
      <c r="AG76" s="31"/>
      <c r="AH76" s="23"/>
      <c r="AI76" s="23"/>
      <c r="AJ76" s="23"/>
      <c r="AK76" s="23"/>
      <c r="AL76" s="27">
        <f t="shared" si="2"/>
        <v>2315</v>
      </c>
      <c r="AM76" s="27">
        <f t="shared" si="2"/>
        <v>0</v>
      </c>
      <c r="AN76" s="27">
        <f t="shared" si="2"/>
        <v>0</v>
      </c>
      <c r="AO76" s="27">
        <f t="shared" si="2"/>
        <v>0</v>
      </c>
    </row>
    <row r="77" spans="1:41">
      <c r="A77" s="78" t="s">
        <v>78</v>
      </c>
      <c r="B77" s="90"/>
      <c r="C77" s="90"/>
      <c r="D77" s="90"/>
      <c r="E77" s="90"/>
      <c r="F77" s="93"/>
      <c r="G77" s="31"/>
      <c r="H77" s="31"/>
      <c r="I77" s="31"/>
      <c r="J77" s="48"/>
      <c r="K77" s="91"/>
      <c r="L77" s="91"/>
      <c r="M77" s="91"/>
      <c r="N77" s="71"/>
      <c r="O77" s="71"/>
      <c r="P77" s="71"/>
      <c r="Q77" s="71"/>
      <c r="R77" s="92">
        <v>6.7273800000000001</v>
      </c>
      <c r="S77" s="25"/>
      <c r="T77" s="25"/>
      <c r="U77" s="25"/>
      <c r="V77" s="32"/>
      <c r="W77" s="32"/>
      <c r="X77" s="32"/>
      <c r="Y77" s="32"/>
      <c r="Z77" s="71"/>
      <c r="AA77" s="71"/>
      <c r="AB77" s="71"/>
      <c r="AC77" s="71"/>
      <c r="AD77" s="30"/>
      <c r="AE77" s="31"/>
      <c r="AF77" s="31"/>
      <c r="AG77" s="31"/>
      <c r="AH77" s="29"/>
      <c r="AI77" s="29"/>
      <c r="AJ77" s="29"/>
      <c r="AK77" s="29"/>
      <c r="AL77" s="27">
        <f t="shared" si="2"/>
        <v>6.7273800000000001</v>
      </c>
      <c r="AM77" s="27">
        <f t="shared" si="2"/>
        <v>0</v>
      </c>
      <c r="AN77" s="27">
        <f t="shared" si="2"/>
        <v>0</v>
      </c>
      <c r="AO77" s="27">
        <f t="shared" si="2"/>
        <v>0</v>
      </c>
    </row>
    <row r="78" spans="1:41">
      <c r="A78" s="33" t="s">
        <v>18</v>
      </c>
      <c r="B78" s="35"/>
      <c r="C78" s="85"/>
      <c r="D78" s="85"/>
      <c r="E78" s="85"/>
      <c r="F78" s="73"/>
      <c r="G78" s="69"/>
      <c r="H78" s="69"/>
      <c r="I78" s="69"/>
      <c r="J78" s="34">
        <v>2665</v>
      </c>
      <c r="K78" s="86"/>
      <c r="L78" s="86"/>
      <c r="M78" s="86"/>
      <c r="N78" s="87"/>
      <c r="O78" s="87"/>
      <c r="P78" s="87"/>
      <c r="Q78" s="87"/>
      <c r="R78" s="37">
        <v>30140.717689999998</v>
      </c>
      <c r="S78" s="37"/>
      <c r="T78" s="37"/>
      <c r="U78" s="37"/>
      <c r="V78" s="38">
        <v>17056</v>
      </c>
      <c r="W78" s="38">
        <v>6</v>
      </c>
      <c r="X78" s="38">
        <v>6704</v>
      </c>
      <c r="Y78" s="38">
        <v>4389</v>
      </c>
      <c r="Z78" s="88"/>
      <c r="AA78" s="88"/>
      <c r="AB78" s="88"/>
      <c r="AC78" s="88"/>
      <c r="AD78" s="38"/>
      <c r="AE78" s="89"/>
      <c r="AF78" s="89"/>
      <c r="AG78" s="89"/>
      <c r="AH78" s="35">
        <v>27</v>
      </c>
      <c r="AI78" s="60"/>
      <c r="AJ78" s="60"/>
      <c r="AK78" s="60"/>
      <c r="AL78" s="39">
        <f t="shared" si="2"/>
        <v>49888.717689999998</v>
      </c>
      <c r="AM78" s="39">
        <f t="shared" si="2"/>
        <v>6</v>
      </c>
      <c r="AN78" s="39">
        <f t="shared" si="2"/>
        <v>6704</v>
      </c>
      <c r="AO78" s="39">
        <f t="shared" si="2"/>
        <v>4389</v>
      </c>
    </row>
  </sheetData>
  <mergeCells count="10">
    <mergeCell ref="Z1:AC1"/>
    <mergeCell ref="AD1:AG1"/>
    <mergeCell ref="AH1:AK1"/>
    <mergeCell ref="AL1:AO1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  <ignoredErrors>
    <ignoredError sqref="AL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2025-05-12T09:26:57Z</dcterms:created>
  <dcterms:modified xsi:type="dcterms:W3CDTF">2025-05-12T12:10:00Z</dcterms:modified>
</cp:coreProperties>
</file>