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etuvosbankuasociacija-my.sharepoint.com/personal/a_budrys_lba_lt/Documents/neklasifikuoti/STATISTIKA/2024_statistika/2024_Q4/"/>
    </mc:Choice>
  </mc:AlternateContent>
  <xr:revisionPtr revIDLastSave="3" documentId="8_{8D173261-6705-4049-86EE-C3A999C93EE4}" xr6:coauthVersionLast="47" xr6:coauthVersionMax="47" xr10:uidLastSave="{838E9424-8A90-4D3D-8124-AC4460EE07E7}"/>
  <bookViews>
    <workbookView xWindow="-110" yWindow="-110" windowWidth="25180" windowHeight="16140" xr2:uid="{43D2C8C1-3C8E-49A0-A2E1-7948182AB2A8}"/>
  </bookViews>
  <sheets>
    <sheet name="2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D19" i="1"/>
  <c r="E19" i="1"/>
  <c r="F19" i="1"/>
  <c r="G19" i="1"/>
  <c r="H19" i="1"/>
  <c r="I19" i="1"/>
  <c r="J19" i="1"/>
  <c r="B19" i="1"/>
  <c r="B11" i="1"/>
  <c r="K17" i="1"/>
  <c r="K15" i="1"/>
  <c r="K13" i="1"/>
  <c r="K11" i="1"/>
  <c r="K9" i="1"/>
  <c r="K7" i="1"/>
  <c r="K19" i="1" l="1"/>
</calcChain>
</file>

<file path=xl/sharedStrings.xml><?xml version="1.0" encoding="utf-8"?>
<sst xmlns="http://schemas.openxmlformats.org/spreadsheetml/2006/main" count="21" uniqueCount="21">
  <si>
    <t>Lizingo ir faktoringo portfelio ataskaita</t>
  </si>
  <si>
    <t>Ataskaitinio laikotarpio pabaigai</t>
  </si>
  <si>
    <t>(tūkst. Eur)</t>
  </si>
  <si>
    <t xml:space="preserve">Luminor </t>
  </si>
  <si>
    <t>Citadele faktoringas ir lizingas</t>
  </si>
  <si>
    <t>SEB  bankas</t>
  </si>
  <si>
    <t>OP</t>
  </si>
  <si>
    <t xml:space="preserve">Swedbank grupės įmonės Lietuvoje </t>
  </si>
  <si>
    <t>UAB "SB lizingas"</t>
  </si>
  <si>
    <t>Šiaulių banko lizingas</t>
  </si>
  <si>
    <t>Citadele Leasing Lietuvos filialas</t>
  </si>
  <si>
    <t>"Urbo" bankas lizingas</t>
  </si>
  <si>
    <t>Iš viso</t>
  </si>
  <si>
    <t>Lizingo portfelis</t>
  </si>
  <si>
    <t>Užsienio lizingo portfelis (CB)</t>
  </si>
  <si>
    <t>Lizingo portfelis iš viso:</t>
  </si>
  <si>
    <t>Faktoringo portfelis</t>
  </si>
  <si>
    <t>Užsienio faktoringo portfelis</t>
  </si>
  <si>
    <t>Faktoringo portfelis iš viso:</t>
  </si>
  <si>
    <t>Finansinis portfelis iš viso:</t>
  </si>
  <si>
    <t xml:space="preserve">2024 m. IV ketv.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</si>
</sst>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??\ _€_-;_-@_-"/>
  </numFmts>
  <fonts count="20">
    <font>
      <sz val="11"/>
      <color theme="1"/>
      <name val="Aptos Narrow"/>
      <family val="2"/>
      <scheme val="minor"/>
    </font>
    <font>
      <b/>
      <sz val="14"/>
      <name val="Times New Roman"/>
      <family val="1"/>
      <charset val="186"/>
    </font>
    <font>
      <sz val="12"/>
      <name val="Times New Roman"/>
      <family val="1"/>
      <charset val="186"/>
    </font>
    <font>
      <u/>
      <sz val="12"/>
      <name val="Times New Roman"/>
      <family val="1"/>
      <charset val="186"/>
    </font>
    <font>
      <sz val="8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2"/>
      <name val="Aptos Narrow"/>
      <family val="2"/>
      <scheme val="minor"/>
    </font>
    <font>
      <sz val="10"/>
      <name val="Aptos Display"/>
      <family val="2"/>
      <scheme val="major"/>
    </font>
    <font>
      <sz val="12"/>
      <name val="Times New Roman"/>
      <family val="1"/>
    </font>
    <font>
      <sz val="10"/>
      <color theme="1"/>
      <name val="Aptos Display"/>
      <family val="2"/>
      <scheme val="major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CenturyOldStyleLT"/>
      <charset val="186"/>
    </font>
    <font>
      <sz val="12"/>
      <color indexed="8"/>
      <name val="Times New Roman"/>
      <family val="1"/>
    </font>
    <font>
      <b/>
      <sz val="10"/>
      <name val="Aptos Display"/>
      <family val="2"/>
      <scheme val="major"/>
    </font>
    <font>
      <b/>
      <sz val="12"/>
      <color rgb="FFFF0000"/>
      <name val="Times New Roman"/>
      <family val="1"/>
    </font>
    <font>
      <b/>
      <sz val="10"/>
      <color indexed="8"/>
      <name val="Aptos Display"/>
      <family val="2"/>
      <scheme val="major"/>
    </font>
    <font>
      <sz val="9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top"/>
    </xf>
    <xf numFmtId="14" fontId="3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>
      <alignment horizontal="center" vertical="top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0" borderId="2" xfId="0" applyFont="1" applyBorder="1"/>
    <xf numFmtId="0" fontId="0" fillId="0" borderId="1" xfId="0" applyBorder="1"/>
    <xf numFmtId="164" fontId="0" fillId="0" borderId="1" xfId="0" applyNumberFormat="1" applyBorder="1" applyAlignment="1">
      <alignment horizontal="right" vertical="center"/>
    </xf>
    <xf numFmtId="3" fontId="6" fillId="0" borderId="1" xfId="0" applyNumberFormat="1" applyFont="1" applyBorder="1" applyAlignment="1" applyProtection="1">
      <alignment horizontal="right"/>
      <protection locked="0"/>
    </xf>
    <xf numFmtId="3" fontId="0" fillId="0" borderId="1" xfId="0" applyNumberFormat="1" applyBorder="1"/>
    <xf numFmtId="3" fontId="8" fillId="0" borderId="1" xfId="0" applyNumberFormat="1" applyFont="1" applyBorder="1" applyAlignment="1">
      <alignment horizontal="right" vertical="center"/>
    </xf>
    <xf numFmtId="0" fontId="2" fillId="0" borderId="2" xfId="0" applyFont="1" applyBorder="1"/>
    <xf numFmtId="3" fontId="9" fillId="0" borderId="1" xfId="0" applyNumberFormat="1" applyFont="1" applyBorder="1" applyAlignment="1">
      <alignment horizontal="right" vertical="center"/>
    </xf>
    <xf numFmtId="3" fontId="10" fillId="0" borderId="1" xfId="0" applyNumberFormat="1" applyFont="1" applyBorder="1" applyAlignment="1">
      <alignment horizontal="right" vertical="center"/>
    </xf>
    <xf numFmtId="3" fontId="11" fillId="0" borderId="1" xfId="0" applyNumberFormat="1" applyFont="1" applyBorder="1" applyAlignment="1">
      <alignment horizontal="right"/>
    </xf>
    <xf numFmtId="3" fontId="11" fillId="0" borderId="1" xfId="0" applyNumberFormat="1" applyFont="1" applyBorder="1"/>
    <xf numFmtId="3" fontId="13" fillId="0" borderId="1" xfId="0" applyNumberFormat="1" applyFont="1" applyBorder="1" applyAlignment="1">
      <alignment horizontal="right" vertical="center"/>
    </xf>
    <xf numFmtId="3" fontId="10" fillId="0" borderId="1" xfId="1" applyNumberFormat="1" applyFont="1" applyBorder="1" applyProtection="1">
      <protection locked="0"/>
    </xf>
    <xf numFmtId="3" fontId="6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 vertical="center"/>
    </xf>
    <xf numFmtId="3" fontId="9" fillId="0" borderId="1" xfId="0" applyNumberFormat="1" applyFont="1" applyBorder="1" applyProtection="1">
      <protection locked="0"/>
    </xf>
    <xf numFmtId="3" fontId="6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" fontId="12" fillId="0" borderId="1" xfId="0" applyNumberFormat="1" applyFont="1" applyBorder="1"/>
    <xf numFmtId="3" fontId="16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3" fontId="17" fillId="0" borderId="1" xfId="0" applyNumberFormat="1" applyFont="1" applyBorder="1" applyAlignment="1">
      <alignment horizontal="right" vertical="center"/>
    </xf>
    <xf numFmtId="0" fontId="2" fillId="0" borderId="1" xfId="0" applyFont="1" applyBorder="1"/>
    <xf numFmtId="3" fontId="18" fillId="0" borderId="1" xfId="0" applyNumberFormat="1" applyFont="1" applyBorder="1" applyAlignment="1">
      <alignment horizontal="right"/>
    </xf>
    <xf numFmtId="3" fontId="2" fillId="0" borderId="0" xfId="0" applyNumberFormat="1" applyFont="1"/>
    <xf numFmtId="3" fontId="5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right" vertical="top"/>
    </xf>
    <xf numFmtId="0" fontId="0" fillId="0" borderId="1" xfId="0" applyBorder="1" applyAlignment="1">
      <alignment horizontal="right"/>
    </xf>
    <xf numFmtId="0" fontId="6" fillId="4" borderId="2" xfId="0" applyFont="1" applyFill="1" applyBorder="1"/>
    <xf numFmtId="0" fontId="0" fillId="4" borderId="1" xfId="0" applyFill="1" applyBorder="1"/>
    <xf numFmtId="3" fontId="10" fillId="4" borderId="1" xfId="1" applyNumberFormat="1" applyFont="1" applyFill="1" applyBorder="1" applyProtection="1">
      <protection locked="0"/>
    </xf>
    <xf numFmtId="3" fontId="6" fillId="4" borderId="1" xfId="0" applyNumberFormat="1" applyFont="1" applyFill="1" applyBorder="1" applyAlignment="1">
      <alignment horizontal="right"/>
    </xf>
    <xf numFmtId="3" fontId="10" fillId="4" borderId="1" xfId="0" applyNumberFormat="1" applyFont="1" applyFill="1" applyBorder="1" applyAlignment="1">
      <alignment horizontal="right" vertical="center"/>
    </xf>
    <xf numFmtId="3" fontId="13" fillId="4" borderId="1" xfId="0" applyNumberFormat="1" applyFont="1" applyFill="1" applyBorder="1" applyAlignment="1">
      <alignment horizontal="right" vertical="center"/>
    </xf>
    <xf numFmtId="3" fontId="8" fillId="4" borderId="1" xfId="0" applyNumberFormat="1" applyFont="1" applyFill="1" applyBorder="1" applyAlignment="1">
      <alignment horizontal="right" vertical="center"/>
    </xf>
    <xf numFmtId="0" fontId="2" fillId="4" borderId="0" xfId="0" applyFont="1" applyFill="1"/>
  </cellXfs>
  <cellStyles count="2">
    <cellStyle name="Normal" xfId="0" builtinId="0"/>
    <cellStyle name="Normal_SEB L 2011 03m 2B 2" xfId="1" xr:uid="{B0836E0C-5851-43B4-BD95-A50273B46F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138E4-5C64-4710-AE77-87048F90ECBA}">
  <dimension ref="A1:L36"/>
  <sheetViews>
    <sheetView tabSelected="1" workbookViewId="0">
      <selection activeCell="H24" sqref="H24:I24"/>
    </sheetView>
  </sheetViews>
  <sheetFormatPr defaultColWidth="9.26953125" defaultRowHeight="15.5"/>
  <cols>
    <col min="1" max="1" width="32.26953125" style="2" customWidth="1"/>
    <col min="2" max="2" width="14.26953125" style="2" customWidth="1"/>
    <col min="3" max="3" width="15.7265625" style="2" customWidth="1"/>
    <col min="4" max="5" width="13.7265625" style="2" customWidth="1"/>
    <col min="6" max="13" width="15.7265625" style="2" customWidth="1"/>
    <col min="14" max="14" width="13.7265625" style="2" customWidth="1"/>
    <col min="15" max="15" width="10.26953125" style="2" bestFit="1" customWidth="1"/>
    <col min="16" max="16384" width="9.26953125" style="2"/>
  </cols>
  <sheetData>
    <row r="1" spans="1:11" ht="17.5">
      <c r="A1" s="1" t="s">
        <v>0</v>
      </c>
    </row>
    <row r="2" spans="1:11">
      <c r="A2" s="3"/>
    </row>
    <row r="3" spans="1:11">
      <c r="A3" s="4" t="s">
        <v>20</v>
      </c>
    </row>
    <row r="4" spans="1:11" s="6" customFormat="1">
      <c r="A4" s="5" t="s">
        <v>1</v>
      </c>
      <c r="B4" s="5"/>
      <c r="K4" s="7" t="s">
        <v>2</v>
      </c>
    </row>
    <row r="5" spans="1:11">
      <c r="A5" s="8"/>
    </row>
    <row r="6" spans="1:11" ht="45">
      <c r="A6" s="9"/>
      <c r="B6" s="10" t="s">
        <v>3</v>
      </c>
      <c r="C6" s="11" t="s">
        <v>4</v>
      </c>
      <c r="D6" s="11" t="s">
        <v>5</v>
      </c>
      <c r="E6" s="11" t="s">
        <v>6</v>
      </c>
      <c r="F6" s="11" t="s">
        <v>7</v>
      </c>
      <c r="G6" s="11" t="s">
        <v>8</v>
      </c>
      <c r="H6" s="11" t="s">
        <v>9</v>
      </c>
      <c r="I6" s="11" t="s">
        <v>10</v>
      </c>
      <c r="J6" s="11" t="s">
        <v>11</v>
      </c>
      <c r="K6" s="12" t="s">
        <v>12</v>
      </c>
    </row>
    <row r="7" spans="1:11" ht="16">
      <c r="A7" s="13" t="s">
        <v>13</v>
      </c>
      <c r="B7" s="14">
        <v>666161</v>
      </c>
      <c r="C7" s="14">
        <v>5300</v>
      </c>
      <c r="D7" s="14">
        <v>835288</v>
      </c>
      <c r="E7" s="15">
        <v>621329</v>
      </c>
      <c r="F7" s="16">
        <v>896802</v>
      </c>
      <c r="G7" s="14">
        <v>72743.028339999</v>
      </c>
      <c r="H7" s="17">
        <v>323583</v>
      </c>
      <c r="I7" s="17">
        <v>472557</v>
      </c>
      <c r="J7" s="14">
        <v>20802</v>
      </c>
      <c r="K7" s="18">
        <f>SUM(B7:J7)</f>
        <v>3914565.0283399988</v>
      </c>
    </row>
    <row r="8" spans="1:11" ht="16">
      <c r="A8" s="19"/>
      <c r="B8" s="14"/>
      <c r="C8" s="14"/>
      <c r="D8" s="14"/>
      <c r="E8" s="42"/>
      <c r="F8" s="20"/>
      <c r="G8" s="14"/>
      <c r="H8" s="17"/>
      <c r="I8" s="14"/>
      <c r="J8" s="14"/>
      <c r="K8" s="18"/>
    </row>
    <row r="9" spans="1:11" ht="16">
      <c r="A9" s="13" t="s">
        <v>14</v>
      </c>
      <c r="B9" s="14">
        <v>0</v>
      </c>
      <c r="C9" s="14"/>
      <c r="D9" s="14">
        <v>5887</v>
      </c>
      <c r="E9" s="42"/>
      <c r="F9" s="22"/>
      <c r="G9" s="14"/>
      <c r="H9" s="17"/>
      <c r="I9" s="14"/>
      <c r="J9" s="14"/>
      <c r="K9" s="18">
        <f t="shared" ref="K9:K15" si="0">SUM(B9:J9)</f>
        <v>5887</v>
      </c>
    </row>
    <row r="10" spans="1:11" ht="16">
      <c r="A10" s="19"/>
      <c r="B10" s="14"/>
      <c r="C10" s="14"/>
      <c r="D10" s="14"/>
      <c r="E10" s="42"/>
      <c r="F10" s="20"/>
      <c r="G10" s="14"/>
      <c r="H10" s="17"/>
      <c r="I10" s="14"/>
      <c r="J10" s="14"/>
      <c r="K10" s="18"/>
    </row>
    <row r="11" spans="1:11" ht="16">
      <c r="A11" s="13" t="s">
        <v>15</v>
      </c>
      <c r="B11" s="14">
        <f>+B7</f>
        <v>666161</v>
      </c>
      <c r="C11" s="14">
        <v>5300</v>
      </c>
      <c r="D11" s="14">
        <v>841175</v>
      </c>
      <c r="E11" s="15">
        <v>621329</v>
      </c>
      <c r="F11" s="16">
        <v>896802</v>
      </c>
      <c r="G11" s="14">
        <v>72743.028339999</v>
      </c>
      <c r="H11" s="17">
        <v>323583</v>
      </c>
      <c r="I11" s="17">
        <v>472557</v>
      </c>
      <c r="J11" s="14">
        <v>20802</v>
      </c>
      <c r="K11" s="18">
        <f>SUM(B11:J11)</f>
        <v>3920452.0283399988</v>
      </c>
    </row>
    <row r="12" spans="1:11" ht="16">
      <c r="A12" s="19"/>
      <c r="B12" s="23"/>
      <c r="C12" s="24"/>
      <c r="D12" s="24"/>
      <c r="E12" s="24"/>
      <c r="F12" s="20"/>
      <c r="G12" s="21"/>
      <c r="H12" s="21"/>
      <c r="I12" s="21"/>
      <c r="J12" s="21"/>
      <c r="K12" s="18"/>
    </row>
    <row r="13" spans="1:11" s="50" customFormat="1" ht="16">
      <c r="A13" s="43" t="s">
        <v>16</v>
      </c>
      <c r="B13" s="44">
        <v>125263</v>
      </c>
      <c r="C13" s="44">
        <v>25843</v>
      </c>
      <c r="D13" s="45"/>
      <c r="E13" s="45"/>
      <c r="F13" s="46">
        <v>257270</v>
      </c>
      <c r="G13" s="47"/>
      <c r="H13" s="17">
        <v>1300</v>
      </c>
      <c r="I13" s="48"/>
      <c r="J13" s="44">
        <v>597</v>
      </c>
      <c r="K13" s="49">
        <f>SUM(B13:J13)</f>
        <v>410273</v>
      </c>
    </row>
    <row r="14" spans="1:11" ht="16">
      <c r="A14" s="19"/>
      <c r="B14" s="14"/>
      <c r="C14" s="14"/>
      <c r="D14" s="27"/>
      <c r="E14" s="27"/>
      <c r="F14" s="20"/>
      <c r="G14" s="21"/>
      <c r="H14" s="17"/>
      <c r="I14" s="21"/>
      <c r="J14" s="14"/>
      <c r="K14" s="18"/>
    </row>
    <row r="15" spans="1:11" ht="16">
      <c r="A15" s="13" t="s">
        <v>17</v>
      </c>
      <c r="B15" s="14"/>
      <c r="C15" s="14"/>
      <c r="D15" s="25"/>
      <c r="E15" s="25"/>
      <c r="F15" s="28"/>
      <c r="G15" s="21"/>
      <c r="H15" s="17">
        <v>10432</v>
      </c>
      <c r="I15" s="29"/>
      <c r="J15" s="14"/>
      <c r="K15" s="18">
        <f t="shared" si="0"/>
        <v>10432</v>
      </c>
    </row>
    <row r="16" spans="1:11" ht="16">
      <c r="A16" s="19"/>
      <c r="B16" s="14"/>
      <c r="C16" s="14"/>
      <c r="D16" s="27"/>
      <c r="E16" s="27"/>
      <c r="F16" s="20"/>
      <c r="G16" s="21"/>
      <c r="H16" s="17"/>
      <c r="I16" s="30"/>
      <c r="J16" s="14"/>
      <c r="K16" s="18"/>
    </row>
    <row r="17" spans="1:12" ht="16">
      <c r="A17" s="13" t="s">
        <v>18</v>
      </c>
      <c r="B17" s="14">
        <v>125263</v>
      </c>
      <c r="C17" s="14">
        <v>25843</v>
      </c>
      <c r="D17" s="31"/>
      <c r="E17" s="31"/>
      <c r="F17" s="26">
        <v>257270</v>
      </c>
      <c r="G17" s="21"/>
      <c r="H17" s="17">
        <v>11732</v>
      </c>
      <c r="I17" s="29"/>
      <c r="J17" s="14">
        <v>597</v>
      </c>
      <c r="K17" s="18">
        <f>SUM(B17:J17)</f>
        <v>420705</v>
      </c>
    </row>
    <row r="18" spans="1:12" ht="16">
      <c r="A18" s="13"/>
      <c r="B18" s="32"/>
      <c r="C18" s="24"/>
      <c r="D18" s="33"/>
      <c r="E18" s="33"/>
      <c r="F18" s="20"/>
      <c r="G18" s="29"/>
      <c r="H18" s="34"/>
      <c r="I18" s="29"/>
      <c r="J18" s="35"/>
      <c r="K18" s="18"/>
    </row>
    <row r="19" spans="1:12">
      <c r="A19" s="13" t="s">
        <v>19</v>
      </c>
      <c r="B19" s="36">
        <f>SUM(B11,B17)</f>
        <v>791424</v>
      </c>
      <c r="C19" s="36">
        <f t="shared" ref="C19:J19" si="1">SUM(C11,C17)</f>
        <v>31143</v>
      </c>
      <c r="D19" s="36">
        <f t="shared" si="1"/>
        <v>841175</v>
      </c>
      <c r="E19" s="36">
        <f t="shared" si="1"/>
        <v>621329</v>
      </c>
      <c r="F19" s="36">
        <f t="shared" si="1"/>
        <v>1154072</v>
      </c>
      <c r="G19" s="36">
        <f t="shared" si="1"/>
        <v>72743.028339999</v>
      </c>
      <c r="H19" s="36">
        <f t="shared" si="1"/>
        <v>335315</v>
      </c>
      <c r="I19" s="36">
        <f t="shared" si="1"/>
        <v>472557</v>
      </c>
      <c r="J19" s="36">
        <f t="shared" si="1"/>
        <v>21399</v>
      </c>
      <c r="K19" s="36">
        <f t="shared" ref="K19" si="2">SUM(K11,K17)</f>
        <v>4341157.0283399988</v>
      </c>
      <c r="L19" s="37"/>
    </row>
    <row r="20" spans="1:12">
      <c r="B20" s="38"/>
      <c r="C20" s="38"/>
      <c r="D20" s="38"/>
      <c r="E20" s="38"/>
      <c r="F20" s="39"/>
      <c r="G20" s="39"/>
      <c r="H20" s="39"/>
      <c r="I20" s="39"/>
      <c r="K20" s="39"/>
    </row>
    <row r="22" spans="1:12">
      <c r="A22" s="40"/>
      <c r="F22" s="37"/>
    </row>
    <row r="23" spans="1:12">
      <c r="A23" s="41"/>
    </row>
    <row r="24" spans="1:12">
      <c r="A24" s="41"/>
      <c r="D24" s="37"/>
      <c r="E24" s="37"/>
    </row>
    <row r="25" spans="1:12">
      <c r="A25" s="41"/>
    </row>
    <row r="28" spans="1:12">
      <c r="D28" s="37"/>
      <c r="E28" s="37"/>
    </row>
    <row r="30" spans="1:12">
      <c r="D30" s="37"/>
      <c r="E30" s="37"/>
    </row>
    <row r="32" spans="1:12">
      <c r="D32" s="37"/>
      <c r="E32" s="37"/>
    </row>
    <row r="34" spans="4:5">
      <c r="D34" s="37"/>
      <c r="E34" s="37"/>
    </row>
    <row r="36" spans="4:5">
      <c r="D36" s="37"/>
      <c r="E36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Audra Prokopavičienė</dc:creator>
  <cp:lastModifiedBy>Audra Prokopavičienė</cp:lastModifiedBy>
  <dcterms:created xsi:type="dcterms:W3CDTF">2025-04-15T11:31:16Z</dcterms:created>
  <dcterms:modified xsi:type="dcterms:W3CDTF">2025-05-20T08:46:02Z</dcterms:modified>
</cp:coreProperties>
</file>