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lietuvosbankuasociacija-my.sharepoint.com/personal/a_budrys_lba_lt/Documents/neklasifikuoti/STATISTIKA/2022_Statistika/2022_Q2/WEB'ui/"/>
    </mc:Choice>
  </mc:AlternateContent>
  <xr:revisionPtr revIDLastSave="6" documentId="8_{A741A62F-C33B-438E-97B5-938CB3C7DD1F}" xr6:coauthVersionLast="47" xr6:coauthVersionMax="47" xr10:uidLastSave="{E793AE6A-1DF9-4911-811F-4046F962B02C}"/>
  <bookViews>
    <workbookView xWindow="-108" yWindow="-108" windowWidth="23256" windowHeight="12576" activeTab="1" xr2:uid="{F424FD42-B398-41F9-8DFA-EA1F2FED99E2}"/>
  </bookViews>
  <sheets>
    <sheet name="LT" sheetId="1" r:id="rId1"/>
    <sheet name="ENG"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2" l="1"/>
  <c r="G16" i="2"/>
</calcChain>
</file>

<file path=xl/sharedStrings.xml><?xml version="1.0" encoding="utf-8"?>
<sst xmlns="http://schemas.openxmlformats.org/spreadsheetml/2006/main" count="177" uniqueCount="153">
  <si>
    <t>Naujai pasirašytų lizingo sutarčių vertė</t>
  </si>
  <si>
    <t>Ataskaitinio laikotarpio pabaigai</t>
  </si>
  <si>
    <t>(tūkst. Eur)</t>
  </si>
  <si>
    <t>IŠ VISO</t>
  </si>
  <si>
    <t>Lizingo portfelio struktūra (Ataskaitinio laikotarpio pabaigai)</t>
  </si>
  <si>
    <t>Pasirašytų sutarčių kiekis (nuo metų pradžios)</t>
  </si>
  <si>
    <t>Pasirašytų sutarčių vertė (nuo metų pradžios)*</t>
  </si>
  <si>
    <t>Pasirašytų sutarčių finansuojama vertė (nuo metų pradžios)**</t>
  </si>
  <si>
    <t>Lizingo portfelio struktūra pagal lizingo tipą</t>
  </si>
  <si>
    <t>1. Finansinis</t>
  </si>
  <si>
    <t>2. Veiklos</t>
  </si>
  <si>
    <t>Iš viso:</t>
  </si>
  <si>
    <t>Lizingo portfelio struktūra pagal turto rūšį</t>
  </si>
  <si>
    <t>A. Kilnojamasis turtas</t>
  </si>
  <si>
    <t>B. Nekilnojamasis turtas</t>
  </si>
  <si>
    <t>C. Nematerialusis turtas</t>
  </si>
  <si>
    <t>A.1. Pagal turto rūšį</t>
  </si>
  <si>
    <t>A.1.1. Pramonės įranga ir įrengimai</t>
  </si>
  <si>
    <t>1. Gaminimo įrengimai</t>
  </si>
  <si>
    <t>2. Keltuvai</t>
  </si>
  <si>
    <t>3. Traktoriai</t>
  </si>
  <si>
    <t>4. Ekskavatoriai</t>
  </si>
  <si>
    <t>5. Miško apdirbimo technika</t>
  </si>
  <si>
    <t>6. Žemės ūkio technika</t>
  </si>
  <si>
    <t>7. Medicininė technika</t>
  </si>
  <si>
    <t>8. Kiti įrengimai</t>
  </si>
  <si>
    <t>A.1.2. Org. technika ir biuro technika</t>
  </si>
  <si>
    <t>A.1.3. Kelių transporto priemonės</t>
  </si>
  <si>
    <t>1. Vilkikai (virš 16 t)</t>
  </si>
  <si>
    <t>2. Sunkvežimiai (iki 16 t)</t>
  </si>
  <si>
    <t>3. Priekabos</t>
  </si>
  <si>
    <t xml:space="preserve">4. Mikroautobusai </t>
  </si>
  <si>
    <t>5. Kelioniniai autobusai</t>
  </si>
  <si>
    <t>6. Miesto transporto autobusai</t>
  </si>
  <si>
    <t>7. Kitos transporto priemonės</t>
  </si>
  <si>
    <t>A.1.4. Lengvieji automobiliai</t>
  </si>
  <si>
    <t>1. Nauji automobiliai</t>
  </si>
  <si>
    <t>2. Naudoti automobiliai</t>
  </si>
  <si>
    <t xml:space="preserve">3. Lengvos komercinės transporto priemonės </t>
  </si>
  <si>
    <t>A.1.5. Laivai, lėktuvai ir geležinkelių riedmenys</t>
  </si>
  <si>
    <t>1. Laivai</t>
  </si>
  <si>
    <t>2. Lėktuvai</t>
  </si>
  <si>
    <t>3. Geležinkelių riedmenys</t>
  </si>
  <si>
    <t>A.1.6. Kitas turtas</t>
  </si>
  <si>
    <t>A.2. Pagal pirkėjus</t>
  </si>
  <si>
    <t>1. Privatus sektorius:</t>
  </si>
  <si>
    <t>1.1. žemės ūkis, miškininkystė ir žuvininkystė</t>
  </si>
  <si>
    <t>1.2. apdirbamoji pramonė ir statyba</t>
  </si>
  <si>
    <t>1.3. paslaugų sfera</t>
  </si>
  <si>
    <t>2. Valstybinis sektorius</t>
  </si>
  <si>
    <t>3. Fiziniai asmenys</t>
  </si>
  <si>
    <t>4. Kiti vartotojai (nerezidentai)</t>
  </si>
  <si>
    <t>A.3. Pagal sutarčių terminus</t>
  </si>
  <si>
    <t xml:space="preserve">1. Iki 2 metų </t>
  </si>
  <si>
    <t>2. Nuo 2 iki 5 metų</t>
  </si>
  <si>
    <t>3. Nuo 5 iki 10 metų</t>
  </si>
  <si>
    <t>4. Daugiau nei 10 metų</t>
  </si>
  <si>
    <t>B.1. Pagal pastatus</t>
  </si>
  <si>
    <t>1. Pramoniniai pastatai</t>
  </si>
  <si>
    <t>2. Mažmeninės prekybos pastatai</t>
  </si>
  <si>
    <t>3. Biurai</t>
  </si>
  <si>
    <t>4. Viešbučiai ir laisvalaikio pastatai</t>
  </si>
  <si>
    <t>5. Gyvenamieji namai (buvo komunaliniai pastatai)</t>
  </si>
  <si>
    <t>6. Butai</t>
  </si>
  <si>
    <t>7. Kiti pastatai</t>
  </si>
  <si>
    <t>B.2. Pagal pirkėjus</t>
  </si>
  <si>
    <t>1. Privatus sektorius</t>
  </si>
  <si>
    <t>B.3. Pagal sutarčių terminus</t>
  </si>
  <si>
    <t>1. Iki 8 metų</t>
  </si>
  <si>
    <t>2. Nuo 8 iki 16 metų</t>
  </si>
  <si>
    <t>3. Nuo 16 iki 20 metų</t>
  </si>
  <si>
    <t>4. Daugiau nei 20 metų</t>
  </si>
  <si>
    <t>* - per laikotarpį naujai pasirašytų ir įsigaliojusių lizingo sutarčių vertė (įskaitant pradinę įmoką), nepriklausomai,   ar turtas yra perduotas lizingo gavėjui, į kurią nėra įtraukiama pakeistų ar perduotų sutarčių vertė.</t>
  </si>
  <si>
    <t>** - per laikotarpį naujai pasirašytų ir įsigaliojusių lizingo sutarčių vertė (neįskaitant pradinės įmokos).</t>
  </si>
  <si>
    <t xml:space="preserve">Nuo 2020 m. IV ketvirčio nebeteikiamas privačių ir verslo automobilių skaidymas lizingo portfelio struktūroje, kadangi ne visi nariai turi galimybę pateikti tokią statistiką. </t>
  </si>
  <si>
    <t>! Nuo 2019 m. 01 mėn. 01 d. dėl vykdomų struktūrinių pokyčių, nebeteikiami Danske Bank A/S Lietuvos filialas duomenys.</t>
  </si>
  <si>
    <t>Value of newly signed leasing contracts</t>
  </si>
  <si>
    <t>For the end of the reporting period</t>
  </si>
  <si>
    <t>(thousand EUR)</t>
  </si>
  <si>
    <t>TOTAL</t>
  </si>
  <si>
    <t>Leasing portfolio structure (end of the reporting period)</t>
  </si>
  <si>
    <t>Number of signed contracts (since the beginning of the year)</t>
  </si>
  <si>
    <t>Value of signed contracts (since the beginning of the year)*</t>
  </si>
  <si>
    <t>Financed sum of signed contracts (from the beginning of the year)**</t>
  </si>
  <si>
    <t>Leasing portfolio structure by type of leasing</t>
  </si>
  <si>
    <t>1. Finance Leasing</t>
  </si>
  <si>
    <t>2. Operating Leasing</t>
  </si>
  <si>
    <t>Total:</t>
  </si>
  <si>
    <t>Leasing portfolio structure by type of asset</t>
  </si>
  <si>
    <t>A. Equipment (incl. vehicles)</t>
  </si>
  <si>
    <t>B. Real Estate</t>
  </si>
  <si>
    <t>C. Intangible assets</t>
  </si>
  <si>
    <t>A.1. By type of equipment</t>
  </si>
  <si>
    <t>A.1.1. Machinery &amp; industrial equipment</t>
  </si>
  <si>
    <t>1. Production equipment</t>
  </si>
  <si>
    <t>2. Lifts</t>
  </si>
  <si>
    <t>3. Tractors</t>
  </si>
  <si>
    <t>4. Excavators</t>
  </si>
  <si>
    <t>5. Forestry equipment</t>
  </si>
  <si>
    <t>6. Agricultural machinery</t>
  </si>
  <si>
    <t>7. Medical equipment</t>
  </si>
  <si>
    <t>8. Other equipment</t>
  </si>
  <si>
    <t>A.1.2. Computers &amp; business machines</t>
  </si>
  <si>
    <t>A.1.3. Commercial vehicles</t>
  </si>
  <si>
    <t>1. Hauler (over 16 tons)</t>
  </si>
  <si>
    <t>2. Trucks (up to 16 tons)</t>
  </si>
  <si>
    <t>3. Trailers</t>
  </si>
  <si>
    <t>4. Minibuses</t>
  </si>
  <si>
    <t>5. Travel buses</t>
  </si>
  <si>
    <t>6. City transport buses</t>
  </si>
  <si>
    <t>7. Other vehicles</t>
  </si>
  <si>
    <t>A.1.4. Passenger cars</t>
  </si>
  <si>
    <t>1. New Passenger Cars</t>
  </si>
  <si>
    <t>2. Used Passenger Cars</t>
  </si>
  <si>
    <t>3. Light commercial vehicles</t>
  </si>
  <si>
    <t>A.1.5. Ships, aircraft, railways and rolling stock</t>
  </si>
  <si>
    <t>1. Ships</t>
  </si>
  <si>
    <t>2. Aircraft</t>
  </si>
  <si>
    <t>3. Railways and rolling stock</t>
  </si>
  <si>
    <t>A.1.6. Others types of equipment</t>
  </si>
  <si>
    <t>A.2. By type of customer</t>
  </si>
  <si>
    <t>1. Private sector:</t>
  </si>
  <si>
    <t>1.1. Agriculture, forest &amp; fishing</t>
  </si>
  <si>
    <t>1.2. Manufacturing industry &amp; construction</t>
  </si>
  <si>
    <t>1.3. Services</t>
  </si>
  <si>
    <t>2. Public sector</t>
  </si>
  <si>
    <t>3. Consumers</t>
  </si>
  <si>
    <t>4. Other types of customers (non-residents)</t>
  </si>
  <si>
    <t>A.3. By primary contract term</t>
  </si>
  <si>
    <t>1. Up to and including 2 years</t>
  </si>
  <si>
    <t>2. Up to and including 5 years</t>
  </si>
  <si>
    <t>3. Up to and including 10 years</t>
  </si>
  <si>
    <t>4. Longer than 10 years</t>
  </si>
  <si>
    <t>B.1. By type of building</t>
  </si>
  <si>
    <t>1. Industrial buildings</t>
  </si>
  <si>
    <t>2. Retail outlets</t>
  </si>
  <si>
    <t>3. Office buildings</t>
  </si>
  <si>
    <t>4. Hotels &amp; leisure</t>
  </si>
  <si>
    <t>5. Utilities</t>
  </si>
  <si>
    <t>6. Apartments</t>
  </si>
  <si>
    <t>7. Other types of  buildings</t>
  </si>
  <si>
    <t>B.2. By type of customer</t>
  </si>
  <si>
    <t>1. Private sector</t>
  </si>
  <si>
    <t>B.3. By primary contract term</t>
  </si>
  <si>
    <t>1. Up to and including 8 years</t>
  </si>
  <si>
    <t>2. Up to and including 16 years</t>
  </si>
  <si>
    <t>3. Up to and including 20 years</t>
  </si>
  <si>
    <t>4. Longer than 20 years</t>
  </si>
  <si>
    <t>* - the value (including down payment) of newly signed and effective leases during the period, whether or not the assets have been transferred to the lessee, which does not include the value of the amended or transferred leases.</t>
  </si>
  <si>
    <t>** - the value of leases newly signed and in force during the period (excluding the down payment).</t>
  </si>
  <si>
    <t>From the fourth quarter of 2020, the division into private and business cars in the structure of the leasing portfolio will no longer be provided, since not all members of the association can provide such data.</t>
  </si>
  <si>
    <t>2022 m. II ketv.</t>
  </si>
  <si>
    <t>2022 2Q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</si>
</sst>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L_t_-;\-* #,##0.00\ _L_t_-;_-* &quot;-&quot;??\ _L_t_-;_-@_-"/>
  </numFmts>
  <fonts count="10">
    <font>
      <sz val="11"/>
      <color theme="1"/>
      <name val="Calibri"/>
      <family val="2"/>
      <charset val="186"/>
      <scheme val="minor"/>
    </font>
    <font>
      <sz val="10"/>
      <name val="CenturyOldStyleLT"/>
      <charset val="186"/>
    </font>
    <font>
      <b/>
      <sz val="16"/>
      <name val="Calibri"/>
      <family val="2"/>
      <scheme val="minor"/>
    </font>
    <font>
      <sz val="12"/>
      <name val="Calibri"/>
      <family val="2"/>
      <scheme val="minor"/>
    </font>
    <font>
      <u/>
      <sz val="12"/>
      <name val="Calibri"/>
      <family val="2"/>
      <scheme val="minor"/>
    </font>
    <font>
      <i/>
      <sz val="12"/>
      <name val="Calibri"/>
      <family val="2"/>
      <scheme val="minor"/>
    </font>
    <font>
      <b/>
      <sz val="12"/>
      <name val="Calibri"/>
      <family val="2"/>
      <scheme val="minor"/>
    </font>
    <font>
      <sz val="12"/>
      <color indexed="8"/>
      <name val="Calibri"/>
      <family val="2"/>
      <scheme val="minor"/>
    </font>
    <font>
      <sz val="11"/>
      <name val="Calibri"/>
      <family val="2"/>
      <scheme val="minor"/>
    </font>
    <font>
      <sz val="11"/>
      <color rgb="FFFF0000"/>
      <name val="Calibri"/>
      <family val="2"/>
      <scheme val="minor"/>
    </font>
  </fonts>
  <fills count="7">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164" fontId="1" fillId="0" borderId="0" applyFont="0" applyFill="0" applyBorder="0" applyAlignment="0" applyProtection="0"/>
    <xf numFmtId="0" fontId="1" fillId="0" borderId="0"/>
  </cellStyleXfs>
  <cellXfs count="52">
    <xf numFmtId="0" fontId="0" fillId="0" borderId="0" xfId="0"/>
    <xf numFmtId="0" fontId="2" fillId="0" borderId="0" xfId="1" applyFont="1" applyAlignment="1">
      <alignment horizontal="center" vertical="center"/>
    </xf>
    <xf numFmtId="0" fontId="3" fillId="0" borderId="0" xfId="0" applyFont="1"/>
    <xf numFmtId="14" fontId="4" fillId="0" borderId="0" xfId="1" applyNumberFormat="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top"/>
    </xf>
    <xf numFmtId="0" fontId="5" fillId="0" borderId="0" xfId="1" applyFont="1" applyAlignment="1" applyProtection="1">
      <alignment horizontal="right"/>
      <protection locked="0"/>
    </xf>
    <xf numFmtId="0" fontId="3" fillId="0" borderId="0" xfId="1" applyFont="1" applyAlignment="1">
      <alignment horizontal="centerContinuous" vertical="top"/>
    </xf>
    <xf numFmtId="0" fontId="3" fillId="0" borderId="1" xfId="1" applyFont="1" applyBorder="1"/>
    <xf numFmtId="0" fontId="6" fillId="0" borderId="1" xfId="1" applyFont="1" applyBorder="1"/>
    <xf numFmtId="3" fontId="3" fillId="0" borderId="1" xfId="1" applyNumberFormat="1" applyFont="1" applyBorder="1" applyAlignment="1">
      <alignment horizontal="center" vertical="center" wrapText="1"/>
    </xf>
    <xf numFmtId="0" fontId="3" fillId="0" borderId="1" xfId="1" applyFont="1" applyBorder="1" applyAlignment="1">
      <alignment horizontal="center" vertical="center" wrapText="1"/>
    </xf>
    <xf numFmtId="0" fontId="6" fillId="3" borderId="1" xfId="1" applyFont="1" applyFill="1" applyBorder="1"/>
    <xf numFmtId="0" fontId="6" fillId="3" borderId="1" xfId="0" applyFont="1" applyFill="1" applyBorder="1" applyAlignment="1">
      <alignment horizontal="right"/>
    </xf>
    <xf numFmtId="0" fontId="6" fillId="0" borderId="0" xfId="0" applyFont="1"/>
    <xf numFmtId="0" fontId="3" fillId="4" borderId="1" xfId="1" applyFont="1" applyFill="1" applyBorder="1"/>
    <xf numFmtId="3" fontId="3" fillId="0" borderId="1" xfId="2" applyNumberFormat="1" applyFont="1" applyBorder="1" applyAlignment="1">
      <alignment horizontal="right"/>
    </xf>
    <xf numFmtId="0" fontId="6" fillId="4" borderId="1" xfId="1" applyFont="1" applyFill="1" applyBorder="1"/>
    <xf numFmtId="3" fontId="6" fillId="0" borderId="1" xfId="2" applyNumberFormat="1" applyFont="1" applyBorder="1" applyAlignment="1">
      <alignment horizontal="right"/>
    </xf>
    <xf numFmtId="3" fontId="6" fillId="3" borderId="1" xfId="2" applyNumberFormat="1" applyFont="1" applyFill="1" applyBorder="1" applyAlignment="1">
      <alignment horizontal="right"/>
    </xf>
    <xf numFmtId="3" fontId="3" fillId="0" borderId="1" xfId="2" applyNumberFormat="1" applyFont="1" applyFill="1" applyBorder="1" applyAlignment="1">
      <alignment horizontal="right"/>
    </xf>
    <xf numFmtId="1" fontId="3" fillId="0" borderId="0" xfId="0" applyNumberFormat="1" applyFont="1"/>
    <xf numFmtId="3" fontId="3" fillId="0" borderId="0" xfId="0" applyNumberFormat="1" applyFont="1"/>
    <xf numFmtId="0" fontId="3" fillId="4" borderId="1" xfId="1" applyFont="1" applyFill="1" applyBorder="1" applyAlignment="1">
      <alignment vertical="top"/>
    </xf>
    <xf numFmtId="0" fontId="6" fillId="4" borderId="1" xfId="3" applyFont="1" applyFill="1" applyBorder="1"/>
    <xf numFmtId="0" fontId="6" fillId="4" borderId="0" xfId="0" applyFont="1" applyFill="1"/>
    <xf numFmtId="0" fontId="3" fillId="4" borderId="1" xfId="1" applyFont="1" applyFill="1" applyBorder="1" applyAlignment="1">
      <alignment horizontal="left" indent="1"/>
    </xf>
    <xf numFmtId="0" fontId="7" fillId="0" borderId="1" xfId="1" applyFont="1" applyBorder="1"/>
    <xf numFmtId="0" fontId="7" fillId="4" borderId="1" xfId="1" applyFont="1" applyFill="1" applyBorder="1"/>
    <xf numFmtId="3" fontId="6" fillId="0" borderId="0" xfId="0" applyNumberFormat="1" applyFont="1"/>
    <xf numFmtId="3" fontId="3" fillId="3" borderId="1" xfId="2" applyNumberFormat="1" applyFont="1" applyFill="1" applyBorder="1" applyAlignment="1">
      <alignment horizontal="right"/>
    </xf>
    <xf numFmtId="3" fontId="3" fillId="0" borderId="1" xfId="0" applyNumberFormat="1" applyFont="1" applyBorder="1" applyAlignment="1">
      <alignment horizontal="right"/>
    </xf>
    <xf numFmtId="3" fontId="3" fillId="0" borderId="0" xfId="0" applyNumberFormat="1" applyFont="1" applyAlignment="1">
      <alignment horizontal="right"/>
    </xf>
    <xf numFmtId="0" fontId="7" fillId="4" borderId="1" xfId="3" applyFont="1" applyFill="1" applyBorder="1"/>
    <xf numFmtId="0" fontId="6" fillId="0" borderId="0" xfId="1" applyFont="1"/>
    <xf numFmtId="0" fontId="3" fillId="0" borderId="0" xfId="1" applyFont="1"/>
    <xf numFmtId="0" fontId="3" fillId="0" borderId="0" xfId="1" applyFont="1" applyAlignment="1">
      <alignment horizontal="left" vertical="top" wrapText="1"/>
    </xf>
    <xf numFmtId="0" fontId="8" fillId="0" borderId="0" xfId="0" applyFont="1"/>
    <xf numFmtId="0" fontId="9" fillId="5" borderId="0" xfId="0" applyFont="1" applyFill="1"/>
    <xf numFmtId="0" fontId="9" fillId="0" borderId="0" xfId="0" applyFont="1"/>
    <xf numFmtId="0" fontId="3" fillId="0" borderId="0" xfId="1" applyFont="1" applyAlignment="1">
      <alignment horizontal="left"/>
    </xf>
    <xf numFmtId="3" fontId="6" fillId="6" borderId="1" xfId="2" applyNumberFormat="1" applyFont="1" applyFill="1" applyBorder="1" applyAlignment="1">
      <alignment horizontal="right"/>
    </xf>
    <xf numFmtId="3" fontId="0" fillId="0" borderId="0" xfId="0" applyNumberFormat="1"/>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3" fillId="0" borderId="0" xfId="1" applyFont="1" applyAlignment="1">
      <alignment horizontal="left" vertical="center" wrapText="1"/>
    </xf>
    <xf numFmtId="0" fontId="3" fillId="6" borderId="0" xfId="0" applyFont="1" applyFill="1"/>
    <xf numFmtId="3" fontId="3" fillId="6" borderId="1" xfId="1" applyNumberFormat="1" applyFont="1" applyFill="1" applyBorder="1" applyAlignment="1">
      <alignment horizontal="center" vertical="center" wrapText="1"/>
    </xf>
    <xf numFmtId="0" fontId="6" fillId="6" borderId="1" xfId="0" applyFont="1" applyFill="1" applyBorder="1" applyAlignment="1">
      <alignment horizontal="right"/>
    </xf>
    <xf numFmtId="3" fontId="3" fillId="6" borderId="1" xfId="2" applyNumberFormat="1" applyFont="1" applyFill="1" applyBorder="1" applyAlignment="1">
      <alignment horizontal="right"/>
    </xf>
    <xf numFmtId="0" fontId="6" fillId="6" borderId="0" xfId="0" applyFont="1" applyFill="1"/>
    <xf numFmtId="0" fontId="0" fillId="6" borderId="0" xfId="0" applyFill="1"/>
  </cellXfs>
  <cellStyles count="4">
    <cellStyle name="Comma 2" xfId="2" xr:uid="{0685F0C1-32F6-4A16-A8E3-853EA85EF764}"/>
    <cellStyle name="Normal" xfId="0" builtinId="0"/>
    <cellStyle name="Normal_formos ketv_" xfId="1" xr:uid="{8C0750A8-2B45-4CDC-8183-2A09523774F1}"/>
    <cellStyle name="Normal_Snoro" xfId="3" xr:uid="{44E83940-C324-4FA0-865E-1410B1A5C4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CC24A-0FD7-466B-AAD0-E89D04E36C16}">
  <dimension ref="A1:G99"/>
  <sheetViews>
    <sheetView zoomScale="55" zoomScaleNormal="55" workbookViewId="0">
      <selection activeCell="L12" sqref="L12"/>
    </sheetView>
  </sheetViews>
  <sheetFormatPr defaultRowHeight="15.6"/>
  <cols>
    <col min="1" max="1" width="52" style="2" customWidth="1"/>
    <col min="2" max="5" width="25.44140625" style="2" customWidth="1"/>
    <col min="6" max="7" width="10.33203125" style="2" bestFit="1" customWidth="1"/>
    <col min="8" max="246" width="8.88671875" style="2"/>
    <col min="247" max="247" width="52" style="2" customWidth="1"/>
    <col min="248" max="248" width="18.44140625" style="2" customWidth="1"/>
    <col min="249" max="249" width="13.77734375" style="2" customWidth="1"/>
    <col min="250" max="250" width="16.21875" style="2" customWidth="1"/>
    <col min="251" max="251" width="18.44140625" style="2" customWidth="1"/>
    <col min="252" max="254" width="0" style="2" hidden="1" customWidth="1"/>
    <col min="255" max="502" width="8.88671875" style="2"/>
    <col min="503" max="503" width="52" style="2" customWidth="1"/>
    <col min="504" max="504" width="18.44140625" style="2" customWidth="1"/>
    <col min="505" max="505" width="13.77734375" style="2" customWidth="1"/>
    <col min="506" max="506" width="16.21875" style="2" customWidth="1"/>
    <col min="507" max="507" width="18.44140625" style="2" customWidth="1"/>
    <col min="508" max="510" width="0" style="2" hidden="1" customWidth="1"/>
    <col min="511" max="758" width="8.88671875" style="2"/>
    <col min="759" max="759" width="52" style="2" customWidth="1"/>
    <col min="760" max="760" width="18.44140625" style="2" customWidth="1"/>
    <col min="761" max="761" width="13.77734375" style="2" customWidth="1"/>
    <col min="762" max="762" width="16.21875" style="2" customWidth="1"/>
    <col min="763" max="763" width="18.44140625" style="2" customWidth="1"/>
    <col min="764" max="766" width="0" style="2" hidden="1" customWidth="1"/>
    <col min="767" max="1014" width="8.88671875" style="2"/>
    <col min="1015" max="1015" width="52" style="2" customWidth="1"/>
    <col min="1016" max="1016" width="18.44140625" style="2" customWidth="1"/>
    <col min="1017" max="1017" width="13.77734375" style="2" customWidth="1"/>
    <col min="1018" max="1018" width="16.21875" style="2" customWidth="1"/>
    <col min="1019" max="1019" width="18.44140625" style="2" customWidth="1"/>
    <col min="1020" max="1022" width="0" style="2" hidden="1" customWidth="1"/>
    <col min="1023" max="1270" width="8.88671875" style="2"/>
    <col min="1271" max="1271" width="52" style="2" customWidth="1"/>
    <col min="1272" max="1272" width="18.44140625" style="2" customWidth="1"/>
    <col min="1273" max="1273" width="13.77734375" style="2" customWidth="1"/>
    <col min="1274" max="1274" width="16.21875" style="2" customWidth="1"/>
    <col min="1275" max="1275" width="18.44140625" style="2" customWidth="1"/>
    <col min="1276" max="1278" width="0" style="2" hidden="1" customWidth="1"/>
    <col min="1279" max="1526" width="8.88671875" style="2"/>
    <col min="1527" max="1527" width="52" style="2" customWidth="1"/>
    <col min="1528" max="1528" width="18.44140625" style="2" customWidth="1"/>
    <col min="1529" max="1529" width="13.77734375" style="2" customWidth="1"/>
    <col min="1530" max="1530" width="16.21875" style="2" customWidth="1"/>
    <col min="1531" max="1531" width="18.44140625" style="2" customWidth="1"/>
    <col min="1532" max="1534" width="0" style="2" hidden="1" customWidth="1"/>
    <col min="1535" max="1782" width="8.88671875" style="2"/>
    <col min="1783" max="1783" width="52" style="2" customWidth="1"/>
    <col min="1784" max="1784" width="18.44140625" style="2" customWidth="1"/>
    <col min="1785" max="1785" width="13.77734375" style="2" customWidth="1"/>
    <col min="1786" max="1786" width="16.21875" style="2" customWidth="1"/>
    <col min="1787" max="1787" width="18.44140625" style="2" customWidth="1"/>
    <col min="1788" max="1790" width="0" style="2" hidden="1" customWidth="1"/>
    <col min="1791" max="2038" width="8.88671875" style="2"/>
    <col min="2039" max="2039" width="52" style="2" customWidth="1"/>
    <col min="2040" max="2040" width="18.44140625" style="2" customWidth="1"/>
    <col min="2041" max="2041" width="13.77734375" style="2" customWidth="1"/>
    <col min="2042" max="2042" width="16.21875" style="2" customWidth="1"/>
    <col min="2043" max="2043" width="18.44140625" style="2" customWidth="1"/>
    <col min="2044" max="2046" width="0" style="2" hidden="1" customWidth="1"/>
    <col min="2047" max="2294" width="8.88671875" style="2"/>
    <col min="2295" max="2295" width="52" style="2" customWidth="1"/>
    <col min="2296" max="2296" width="18.44140625" style="2" customWidth="1"/>
    <col min="2297" max="2297" width="13.77734375" style="2" customWidth="1"/>
    <col min="2298" max="2298" width="16.21875" style="2" customWidth="1"/>
    <col min="2299" max="2299" width="18.44140625" style="2" customWidth="1"/>
    <col min="2300" max="2302" width="0" style="2" hidden="1" customWidth="1"/>
    <col min="2303" max="2550" width="8.88671875" style="2"/>
    <col min="2551" max="2551" width="52" style="2" customWidth="1"/>
    <col min="2552" max="2552" width="18.44140625" style="2" customWidth="1"/>
    <col min="2553" max="2553" width="13.77734375" style="2" customWidth="1"/>
    <col min="2554" max="2554" width="16.21875" style="2" customWidth="1"/>
    <col min="2555" max="2555" width="18.44140625" style="2" customWidth="1"/>
    <col min="2556" max="2558" width="0" style="2" hidden="1" customWidth="1"/>
    <col min="2559" max="2806" width="8.88671875" style="2"/>
    <col min="2807" max="2807" width="52" style="2" customWidth="1"/>
    <col min="2808" max="2808" width="18.44140625" style="2" customWidth="1"/>
    <col min="2809" max="2809" width="13.77734375" style="2" customWidth="1"/>
    <col min="2810" max="2810" width="16.21875" style="2" customWidth="1"/>
    <col min="2811" max="2811" width="18.44140625" style="2" customWidth="1"/>
    <col min="2812" max="2814" width="0" style="2" hidden="1" customWidth="1"/>
    <col min="2815" max="3062" width="8.88671875" style="2"/>
    <col min="3063" max="3063" width="52" style="2" customWidth="1"/>
    <col min="3064" max="3064" width="18.44140625" style="2" customWidth="1"/>
    <col min="3065" max="3065" width="13.77734375" style="2" customWidth="1"/>
    <col min="3066" max="3066" width="16.21875" style="2" customWidth="1"/>
    <col min="3067" max="3067" width="18.44140625" style="2" customWidth="1"/>
    <col min="3068" max="3070" width="0" style="2" hidden="1" customWidth="1"/>
    <col min="3071" max="3318" width="8.88671875" style="2"/>
    <col min="3319" max="3319" width="52" style="2" customWidth="1"/>
    <col min="3320" max="3320" width="18.44140625" style="2" customWidth="1"/>
    <col min="3321" max="3321" width="13.77734375" style="2" customWidth="1"/>
    <col min="3322" max="3322" width="16.21875" style="2" customWidth="1"/>
    <col min="3323" max="3323" width="18.44140625" style="2" customWidth="1"/>
    <col min="3324" max="3326" width="0" style="2" hidden="1" customWidth="1"/>
    <col min="3327" max="3574" width="8.88671875" style="2"/>
    <col min="3575" max="3575" width="52" style="2" customWidth="1"/>
    <col min="3576" max="3576" width="18.44140625" style="2" customWidth="1"/>
    <col min="3577" max="3577" width="13.77734375" style="2" customWidth="1"/>
    <col min="3578" max="3578" width="16.21875" style="2" customWidth="1"/>
    <col min="3579" max="3579" width="18.44140625" style="2" customWidth="1"/>
    <col min="3580" max="3582" width="0" style="2" hidden="1" customWidth="1"/>
    <col min="3583" max="3830" width="8.88671875" style="2"/>
    <col min="3831" max="3831" width="52" style="2" customWidth="1"/>
    <col min="3832" max="3832" width="18.44140625" style="2" customWidth="1"/>
    <col min="3833" max="3833" width="13.77734375" style="2" customWidth="1"/>
    <col min="3834" max="3834" width="16.21875" style="2" customWidth="1"/>
    <col min="3835" max="3835" width="18.44140625" style="2" customWidth="1"/>
    <col min="3836" max="3838" width="0" style="2" hidden="1" customWidth="1"/>
    <col min="3839" max="4086" width="8.88671875" style="2"/>
    <col min="4087" max="4087" width="52" style="2" customWidth="1"/>
    <col min="4088" max="4088" width="18.44140625" style="2" customWidth="1"/>
    <col min="4089" max="4089" width="13.77734375" style="2" customWidth="1"/>
    <col min="4090" max="4090" width="16.21875" style="2" customWidth="1"/>
    <col min="4091" max="4091" width="18.44140625" style="2" customWidth="1"/>
    <col min="4092" max="4094" width="0" style="2" hidden="1" customWidth="1"/>
    <col min="4095" max="4342" width="8.88671875" style="2"/>
    <col min="4343" max="4343" width="52" style="2" customWidth="1"/>
    <col min="4344" max="4344" width="18.44140625" style="2" customWidth="1"/>
    <col min="4345" max="4345" width="13.77734375" style="2" customWidth="1"/>
    <col min="4346" max="4346" width="16.21875" style="2" customWidth="1"/>
    <col min="4347" max="4347" width="18.44140625" style="2" customWidth="1"/>
    <col min="4348" max="4350" width="0" style="2" hidden="1" customWidth="1"/>
    <col min="4351" max="4598" width="8.88671875" style="2"/>
    <col min="4599" max="4599" width="52" style="2" customWidth="1"/>
    <col min="4600" max="4600" width="18.44140625" style="2" customWidth="1"/>
    <col min="4601" max="4601" width="13.77734375" style="2" customWidth="1"/>
    <col min="4602" max="4602" width="16.21875" style="2" customWidth="1"/>
    <col min="4603" max="4603" width="18.44140625" style="2" customWidth="1"/>
    <col min="4604" max="4606" width="0" style="2" hidden="1" customWidth="1"/>
    <col min="4607" max="4854" width="8.88671875" style="2"/>
    <col min="4855" max="4855" width="52" style="2" customWidth="1"/>
    <col min="4856" max="4856" width="18.44140625" style="2" customWidth="1"/>
    <col min="4857" max="4857" width="13.77734375" style="2" customWidth="1"/>
    <col min="4858" max="4858" width="16.21875" style="2" customWidth="1"/>
    <col min="4859" max="4859" width="18.44140625" style="2" customWidth="1"/>
    <col min="4860" max="4862" width="0" style="2" hidden="1" customWidth="1"/>
    <col min="4863" max="5110" width="8.88671875" style="2"/>
    <col min="5111" max="5111" width="52" style="2" customWidth="1"/>
    <col min="5112" max="5112" width="18.44140625" style="2" customWidth="1"/>
    <col min="5113" max="5113" width="13.77734375" style="2" customWidth="1"/>
    <col min="5114" max="5114" width="16.21875" style="2" customWidth="1"/>
    <col min="5115" max="5115" width="18.44140625" style="2" customWidth="1"/>
    <col min="5116" max="5118" width="0" style="2" hidden="1" customWidth="1"/>
    <col min="5119" max="5366" width="8.88671875" style="2"/>
    <col min="5367" max="5367" width="52" style="2" customWidth="1"/>
    <col min="5368" max="5368" width="18.44140625" style="2" customWidth="1"/>
    <col min="5369" max="5369" width="13.77734375" style="2" customWidth="1"/>
    <col min="5370" max="5370" width="16.21875" style="2" customWidth="1"/>
    <col min="5371" max="5371" width="18.44140625" style="2" customWidth="1"/>
    <col min="5372" max="5374" width="0" style="2" hidden="1" customWidth="1"/>
    <col min="5375" max="5622" width="8.88671875" style="2"/>
    <col min="5623" max="5623" width="52" style="2" customWidth="1"/>
    <col min="5624" max="5624" width="18.44140625" style="2" customWidth="1"/>
    <col min="5625" max="5625" width="13.77734375" style="2" customWidth="1"/>
    <col min="5626" max="5626" width="16.21875" style="2" customWidth="1"/>
    <col min="5627" max="5627" width="18.44140625" style="2" customWidth="1"/>
    <col min="5628" max="5630" width="0" style="2" hidden="1" customWidth="1"/>
    <col min="5631" max="5878" width="8.88671875" style="2"/>
    <col min="5879" max="5879" width="52" style="2" customWidth="1"/>
    <col min="5880" max="5880" width="18.44140625" style="2" customWidth="1"/>
    <col min="5881" max="5881" width="13.77734375" style="2" customWidth="1"/>
    <col min="5882" max="5882" width="16.21875" style="2" customWidth="1"/>
    <col min="5883" max="5883" width="18.44140625" style="2" customWidth="1"/>
    <col min="5884" max="5886" width="0" style="2" hidden="1" customWidth="1"/>
    <col min="5887" max="6134" width="8.88671875" style="2"/>
    <col min="6135" max="6135" width="52" style="2" customWidth="1"/>
    <col min="6136" max="6136" width="18.44140625" style="2" customWidth="1"/>
    <col min="6137" max="6137" width="13.77734375" style="2" customWidth="1"/>
    <col min="6138" max="6138" width="16.21875" style="2" customWidth="1"/>
    <col min="6139" max="6139" width="18.44140625" style="2" customWidth="1"/>
    <col min="6140" max="6142" width="0" style="2" hidden="1" customWidth="1"/>
    <col min="6143" max="6390" width="8.88671875" style="2"/>
    <col min="6391" max="6391" width="52" style="2" customWidth="1"/>
    <col min="6392" max="6392" width="18.44140625" style="2" customWidth="1"/>
    <col min="6393" max="6393" width="13.77734375" style="2" customWidth="1"/>
    <col min="6394" max="6394" width="16.21875" style="2" customWidth="1"/>
    <col min="6395" max="6395" width="18.44140625" style="2" customWidth="1"/>
    <col min="6396" max="6398" width="0" style="2" hidden="1" customWidth="1"/>
    <col min="6399" max="6646" width="8.88671875" style="2"/>
    <col min="6647" max="6647" width="52" style="2" customWidth="1"/>
    <col min="6648" max="6648" width="18.44140625" style="2" customWidth="1"/>
    <col min="6649" max="6649" width="13.77734375" style="2" customWidth="1"/>
    <col min="6650" max="6650" width="16.21875" style="2" customWidth="1"/>
    <col min="6651" max="6651" width="18.44140625" style="2" customWidth="1"/>
    <col min="6652" max="6654" width="0" style="2" hidden="1" customWidth="1"/>
    <col min="6655" max="6902" width="8.88671875" style="2"/>
    <col min="6903" max="6903" width="52" style="2" customWidth="1"/>
    <col min="6904" max="6904" width="18.44140625" style="2" customWidth="1"/>
    <col min="6905" max="6905" width="13.77734375" style="2" customWidth="1"/>
    <col min="6906" max="6906" width="16.21875" style="2" customWidth="1"/>
    <col min="6907" max="6907" width="18.44140625" style="2" customWidth="1"/>
    <col min="6908" max="6910" width="0" style="2" hidden="1" customWidth="1"/>
    <col min="6911" max="7158" width="8.88671875" style="2"/>
    <col min="7159" max="7159" width="52" style="2" customWidth="1"/>
    <col min="7160" max="7160" width="18.44140625" style="2" customWidth="1"/>
    <col min="7161" max="7161" width="13.77734375" style="2" customWidth="1"/>
    <col min="7162" max="7162" width="16.21875" style="2" customWidth="1"/>
    <col min="7163" max="7163" width="18.44140625" style="2" customWidth="1"/>
    <col min="7164" max="7166" width="0" style="2" hidden="1" customWidth="1"/>
    <col min="7167" max="7414" width="8.88671875" style="2"/>
    <col min="7415" max="7415" width="52" style="2" customWidth="1"/>
    <col min="7416" max="7416" width="18.44140625" style="2" customWidth="1"/>
    <col min="7417" max="7417" width="13.77734375" style="2" customWidth="1"/>
    <col min="7418" max="7418" width="16.21875" style="2" customWidth="1"/>
    <col min="7419" max="7419" width="18.44140625" style="2" customWidth="1"/>
    <col min="7420" max="7422" width="0" style="2" hidden="1" customWidth="1"/>
    <col min="7423" max="7670" width="8.88671875" style="2"/>
    <col min="7671" max="7671" width="52" style="2" customWidth="1"/>
    <col min="7672" max="7672" width="18.44140625" style="2" customWidth="1"/>
    <col min="7673" max="7673" width="13.77734375" style="2" customWidth="1"/>
    <col min="7674" max="7674" width="16.21875" style="2" customWidth="1"/>
    <col min="7675" max="7675" width="18.44140625" style="2" customWidth="1"/>
    <col min="7676" max="7678" width="0" style="2" hidden="1" customWidth="1"/>
    <col min="7679" max="7926" width="8.88671875" style="2"/>
    <col min="7927" max="7927" width="52" style="2" customWidth="1"/>
    <col min="7928" max="7928" width="18.44140625" style="2" customWidth="1"/>
    <col min="7929" max="7929" width="13.77734375" style="2" customWidth="1"/>
    <col min="7930" max="7930" width="16.21875" style="2" customWidth="1"/>
    <col min="7931" max="7931" width="18.44140625" style="2" customWidth="1"/>
    <col min="7932" max="7934" width="0" style="2" hidden="1" customWidth="1"/>
    <col min="7935" max="8182" width="8.88671875" style="2"/>
    <col min="8183" max="8183" width="52" style="2" customWidth="1"/>
    <col min="8184" max="8184" width="18.44140625" style="2" customWidth="1"/>
    <col min="8185" max="8185" width="13.77734375" style="2" customWidth="1"/>
    <col min="8186" max="8186" width="16.21875" style="2" customWidth="1"/>
    <col min="8187" max="8187" width="18.44140625" style="2" customWidth="1"/>
    <col min="8188" max="8190" width="0" style="2" hidden="1" customWidth="1"/>
    <col min="8191" max="8438" width="8.88671875" style="2"/>
    <col min="8439" max="8439" width="52" style="2" customWidth="1"/>
    <col min="8440" max="8440" width="18.44140625" style="2" customWidth="1"/>
    <col min="8441" max="8441" width="13.77734375" style="2" customWidth="1"/>
    <col min="8442" max="8442" width="16.21875" style="2" customWidth="1"/>
    <col min="8443" max="8443" width="18.44140625" style="2" customWidth="1"/>
    <col min="8444" max="8446" width="0" style="2" hidden="1" customWidth="1"/>
    <col min="8447" max="8694" width="8.88671875" style="2"/>
    <col min="8695" max="8695" width="52" style="2" customWidth="1"/>
    <col min="8696" max="8696" width="18.44140625" style="2" customWidth="1"/>
    <col min="8697" max="8697" width="13.77734375" style="2" customWidth="1"/>
    <col min="8698" max="8698" width="16.21875" style="2" customWidth="1"/>
    <col min="8699" max="8699" width="18.44140625" style="2" customWidth="1"/>
    <col min="8700" max="8702" width="0" style="2" hidden="1" customWidth="1"/>
    <col min="8703" max="8950" width="8.88671875" style="2"/>
    <col min="8951" max="8951" width="52" style="2" customWidth="1"/>
    <col min="8952" max="8952" width="18.44140625" style="2" customWidth="1"/>
    <col min="8953" max="8953" width="13.77734375" style="2" customWidth="1"/>
    <col min="8954" max="8954" width="16.21875" style="2" customWidth="1"/>
    <col min="8955" max="8955" width="18.44140625" style="2" customWidth="1"/>
    <col min="8956" max="8958" width="0" style="2" hidden="1" customWidth="1"/>
    <col min="8959" max="9206" width="8.88671875" style="2"/>
    <col min="9207" max="9207" width="52" style="2" customWidth="1"/>
    <col min="9208" max="9208" width="18.44140625" style="2" customWidth="1"/>
    <col min="9209" max="9209" width="13.77734375" style="2" customWidth="1"/>
    <col min="9210" max="9210" width="16.21875" style="2" customWidth="1"/>
    <col min="9211" max="9211" width="18.44140625" style="2" customWidth="1"/>
    <col min="9212" max="9214" width="0" style="2" hidden="1" customWidth="1"/>
    <col min="9215" max="9462" width="8.88671875" style="2"/>
    <col min="9463" max="9463" width="52" style="2" customWidth="1"/>
    <col min="9464" max="9464" width="18.44140625" style="2" customWidth="1"/>
    <col min="9465" max="9465" width="13.77734375" style="2" customWidth="1"/>
    <col min="9466" max="9466" width="16.21875" style="2" customWidth="1"/>
    <col min="9467" max="9467" width="18.44140625" style="2" customWidth="1"/>
    <col min="9468" max="9470" width="0" style="2" hidden="1" customWidth="1"/>
    <col min="9471" max="9718" width="8.88671875" style="2"/>
    <col min="9719" max="9719" width="52" style="2" customWidth="1"/>
    <col min="9720" max="9720" width="18.44140625" style="2" customWidth="1"/>
    <col min="9721" max="9721" width="13.77734375" style="2" customWidth="1"/>
    <col min="9722" max="9722" width="16.21875" style="2" customWidth="1"/>
    <col min="9723" max="9723" width="18.44140625" style="2" customWidth="1"/>
    <col min="9724" max="9726" width="0" style="2" hidden="1" customWidth="1"/>
    <col min="9727" max="9974" width="8.88671875" style="2"/>
    <col min="9975" max="9975" width="52" style="2" customWidth="1"/>
    <col min="9976" max="9976" width="18.44140625" style="2" customWidth="1"/>
    <col min="9977" max="9977" width="13.77734375" style="2" customWidth="1"/>
    <col min="9978" max="9978" width="16.21875" style="2" customWidth="1"/>
    <col min="9979" max="9979" width="18.44140625" style="2" customWidth="1"/>
    <col min="9980" max="9982" width="0" style="2" hidden="1" customWidth="1"/>
    <col min="9983" max="10230" width="8.88671875" style="2"/>
    <col min="10231" max="10231" width="52" style="2" customWidth="1"/>
    <col min="10232" max="10232" width="18.44140625" style="2" customWidth="1"/>
    <col min="10233" max="10233" width="13.77734375" style="2" customWidth="1"/>
    <col min="10234" max="10234" width="16.21875" style="2" customWidth="1"/>
    <col min="10235" max="10235" width="18.44140625" style="2" customWidth="1"/>
    <col min="10236" max="10238" width="0" style="2" hidden="1" customWidth="1"/>
    <col min="10239" max="10486" width="8.88671875" style="2"/>
    <col min="10487" max="10487" width="52" style="2" customWidth="1"/>
    <col min="10488" max="10488" width="18.44140625" style="2" customWidth="1"/>
    <col min="10489" max="10489" width="13.77734375" style="2" customWidth="1"/>
    <col min="10490" max="10490" width="16.21875" style="2" customWidth="1"/>
    <col min="10491" max="10491" width="18.44140625" style="2" customWidth="1"/>
    <col min="10492" max="10494" width="0" style="2" hidden="1" customWidth="1"/>
    <col min="10495" max="10742" width="8.88671875" style="2"/>
    <col min="10743" max="10743" width="52" style="2" customWidth="1"/>
    <col min="10744" max="10744" width="18.44140625" style="2" customWidth="1"/>
    <col min="10745" max="10745" width="13.77734375" style="2" customWidth="1"/>
    <col min="10746" max="10746" width="16.21875" style="2" customWidth="1"/>
    <col min="10747" max="10747" width="18.44140625" style="2" customWidth="1"/>
    <col min="10748" max="10750" width="0" style="2" hidden="1" customWidth="1"/>
    <col min="10751" max="10998" width="8.88671875" style="2"/>
    <col min="10999" max="10999" width="52" style="2" customWidth="1"/>
    <col min="11000" max="11000" width="18.44140625" style="2" customWidth="1"/>
    <col min="11001" max="11001" width="13.77734375" style="2" customWidth="1"/>
    <col min="11002" max="11002" width="16.21875" style="2" customWidth="1"/>
    <col min="11003" max="11003" width="18.44140625" style="2" customWidth="1"/>
    <col min="11004" max="11006" width="0" style="2" hidden="1" customWidth="1"/>
    <col min="11007" max="11254" width="8.88671875" style="2"/>
    <col min="11255" max="11255" width="52" style="2" customWidth="1"/>
    <col min="11256" max="11256" width="18.44140625" style="2" customWidth="1"/>
    <col min="11257" max="11257" width="13.77734375" style="2" customWidth="1"/>
    <col min="11258" max="11258" width="16.21875" style="2" customWidth="1"/>
    <col min="11259" max="11259" width="18.44140625" style="2" customWidth="1"/>
    <col min="11260" max="11262" width="0" style="2" hidden="1" customWidth="1"/>
    <col min="11263" max="11510" width="8.88671875" style="2"/>
    <col min="11511" max="11511" width="52" style="2" customWidth="1"/>
    <col min="11512" max="11512" width="18.44140625" style="2" customWidth="1"/>
    <col min="11513" max="11513" width="13.77734375" style="2" customWidth="1"/>
    <col min="11514" max="11514" width="16.21875" style="2" customWidth="1"/>
    <col min="11515" max="11515" width="18.44140625" style="2" customWidth="1"/>
    <col min="11516" max="11518" width="0" style="2" hidden="1" customWidth="1"/>
    <col min="11519" max="11766" width="8.88671875" style="2"/>
    <col min="11767" max="11767" width="52" style="2" customWidth="1"/>
    <col min="11768" max="11768" width="18.44140625" style="2" customWidth="1"/>
    <col min="11769" max="11769" width="13.77734375" style="2" customWidth="1"/>
    <col min="11770" max="11770" width="16.21875" style="2" customWidth="1"/>
    <col min="11771" max="11771" width="18.44140625" style="2" customWidth="1"/>
    <col min="11772" max="11774" width="0" style="2" hidden="1" customWidth="1"/>
    <col min="11775" max="12022" width="8.88671875" style="2"/>
    <col min="12023" max="12023" width="52" style="2" customWidth="1"/>
    <col min="12024" max="12024" width="18.44140625" style="2" customWidth="1"/>
    <col min="12025" max="12025" width="13.77734375" style="2" customWidth="1"/>
    <col min="12026" max="12026" width="16.21875" style="2" customWidth="1"/>
    <col min="12027" max="12027" width="18.44140625" style="2" customWidth="1"/>
    <col min="12028" max="12030" width="0" style="2" hidden="1" customWidth="1"/>
    <col min="12031" max="12278" width="8.88671875" style="2"/>
    <col min="12279" max="12279" width="52" style="2" customWidth="1"/>
    <col min="12280" max="12280" width="18.44140625" style="2" customWidth="1"/>
    <col min="12281" max="12281" width="13.77734375" style="2" customWidth="1"/>
    <col min="12282" max="12282" width="16.21875" style="2" customWidth="1"/>
    <col min="12283" max="12283" width="18.44140625" style="2" customWidth="1"/>
    <col min="12284" max="12286" width="0" style="2" hidden="1" customWidth="1"/>
    <col min="12287" max="12534" width="8.88671875" style="2"/>
    <col min="12535" max="12535" width="52" style="2" customWidth="1"/>
    <col min="12536" max="12536" width="18.44140625" style="2" customWidth="1"/>
    <col min="12537" max="12537" width="13.77734375" style="2" customWidth="1"/>
    <col min="12538" max="12538" width="16.21875" style="2" customWidth="1"/>
    <col min="12539" max="12539" width="18.44140625" style="2" customWidth="1"/>
    <col min="12540" max="12542" width="0" style="2" hidden="1" customWidth="1"/>
    <col min="12543" max="12790" width="8.88671875" style="2"/>
    <col min="12791" max="12791" width="52" style="2" customWidth="1"/>
    <col min="12792" max="12792" width="18.44140625" style="2" customWidth="1"/>
    <col min="12793" max="12793" width="13.77734375" style="2" customWidth="1"/>
    <col min="12794" max="12794" width="16.21875" style="2" customWidth="1"/>
    <col min="12795" max="12795" width="18.44140625" style="2" customWidth="1"/>
    <col min="12796" max="12798" width="0" style="2" hidden="1" customWidth="1"/>
    <col min="12799" max="13046" width="8.88671875" style="2"/>
    <col min="13047" max="13047" width="52" style="2" customWidth="1"/>
    <col min="13048" max="13048" width="18.44140625" style="2" customWidth="1"/>
    <col min="13049" max="13049" width="13.77734375" style="2" customWidth="1"/>
    <col min="13050" max="13050" width="16.21875" style="2" customWidth="1"/>
    <col min="13051" max="13051" width="18.44140625" style="2" customWidth="1"/>
    <col min="13052" max="13054" width="0" style="2" hidden="1" customWidth="1"/>
    <col min="13055" max="13302" width="8.88671875" style="2"/>
    <col min="13303" max="13303" width="52" style="2" customWidth="1"/>
    <col min="13304" max="13304" width="18.44140625" style="2" customWidth="1"/>
    <col min="13305" max="13305" width="13.77734375" style="2" customWidth="1"/>
    <col min="13306" max="13306" width="16.21875" style="2" customWidth="1"/>
    <col min="13307" max="13307" width="18.44140625" style="2" customWidth="1"/>
    <col min="13308" max="13310" width="0" style="2" hidden="1" customWidth="1"/>
    <col min="13311" max="13558" width="8.88671875" style="2"/>
    <col min="13559" max="13559" width="52" style="2" customWidth="1"/>
    <col min="13560" max="13560" width="18.44140625" style="2" customWidth="1"/>
    <col min="13561" max="13561" width="13.77734375" style="2" customWidth="1"/>
    <col min="13562" max="13562" width="16.21875" style="2" customWidth="1"/>
    <col min="13563" max="13563" width="18.44140625" style="2" customWidth="1"/>
    <col min="13564" max="13566" width="0" style="2" hidden="1" customWidth="1"/>
    <col min="13567" max="13814" width="8.88671875" style="2"/>
    <col min="13815" max="13815" width="52" style="2" customWidth="1"/>
    <col min="13816" max="13816" width="18.44140625" style="2" customWidth="1"/>
    <col min="13817" max="13817" width="13.77734375" style="2" customWidth="1"/>
    <col min="13818" max="13818" width="16.21875" style="2" customWidth="1"/>
    <col min="13819" max="13819" width="18.44140625" style="2" customWidth="1"/>
    <col min="13820" max="13822" width="0" style="2" hidden="1" customWidth="1"/>
    <col min="13823" max="14070" width="8.88671875" style="2"/>
    <col min="14071" max="14071" width="52" style="2" customWidth="1"/>
    <col min="14072" max="14072" width="18.44140625" style="2" customWidth="1"/>
    <col min="14073" max="14073" width="13.77734375" style="2" customWidth="1"/>
    <col min="14074" max="14074" width="16.21875" style="2" customWidth="1"/>
    <col min="14075" max="14075" width="18.44140625" style="2" customWidth="1"/>
    <col min="14076" max="14078" width="0" style="2" hidden="1" customWidth="1"/>
    <col min="14079" max="14326" width="8.88671875" style="2"/>
    <col min="14327" max="14327" width="52" style="2" customWidth="1"/>
    <col min="14328" max="14328" width="18.44140625" style="2" customWidth="1"/>
    <col min="14329" max="14329" width="13.77734375" style="2" customWidth="1"/>
    <col min="14330" max="14330" width="16.21875" style="2" customWidth="1"/>
    <col min="14331" max="14331" width="18.44140625" style="2" customWidth="1"/>
    <col min="14332" max="14334" width="0" style="2" hidden="1" customWidth="1"/>
    <col min="14335" max="14582" width="8.88671875" style="2"/>
    <col min="14583" max="14583" width="52" style="2" customWidth="1"/>
    <col min="14584" max="14584" width="18.44140625" style="2" customWidth="1"/>
    <col min="14585" max="14585" width="13.77734375" style="2" customWidth="1"/>
    <col min="14586" max="14586" width="16.21875" style="2" customWidth="1"/>
    <col min="14587" max="14587" width="18.44140625" style="2" customWidth="1"/>
    <col min="14588" max="14590" width="0" style="2" hidden="1" customWidth="1"/>
    <col min="14591" max="14838" width="8.88671875" style="2"/>
    <col min="14839" max="14839" width="52" style="2" customWidth="1"/>
    <col min="14840" max="14840" width="18.44140625" style="2" customWidth="1"/>
    <col min="14841" max="14841" width="13.77734375" style="2" customWidth="1"/>
    <col min="14842" max="14842" width="16.21875" style="2" customWidth="1"/>
    <col min="14843" max="14843" width="18.44140625" style="2" customWidth="1"/>
    <col min="14844" max="14846" width="0" style="2" hidden="1" customWidth="1"/>
    <col min="14847" max="15094" width="8.88671875" style="2"/>
    <col min="15095" max="15095" width="52" style="2" customWidth="1"/>
    <col min="15096" max="15096" width="18.44140625" style="2" customWidth="1"/>
    <col min="15097" max="15097" width="13.77734375" style="2" customWidth="1"/>
    <col min="15098" max="15098" width="16.21875" style="2" customWidth="1"/>
    <col min="15099" max="15099" width="18.44140625" style="2" customWidth="1"/>
    <col min="15100" max="15102" width="0" style="2" hidden="1" customWidth="1"/>
    <col min="15103" max="15350" width="8.88671875" style="2"/>
    <col min="15351" max="15351" width="52" style="2" customWidth="1"/>
    <col min="15352" max="15352" width="18.44140625" style="2" customWidth="1"/>
    <col min="15353" max="15353" width="13.77734375" style="2" customWidth="1"/>
    <col min="15354" max="15354" width="16.21875" style="2" customWidth="1"/>
    <col min="15355" max="15355" width="18.44140625" style="2" customWidth="1"/>
    <col min="15356" max="15358" width="0" style="2" hidden="1" customWidth="1"/>
    <col min="15359" max="15606" width="8.88671875" style="2"/>
    <col min="15607" max="15607" width="52" style="2" customWidth="1"/>
    <col min="15608" max="15608" width="18.44140625" style="2" customWidth="1"/>
    <col min="15609" max="15609" width="13.77734375" style="2" customWidth="1"/>
    <col min="15610" max="15610" width="16.21875" style="2" customWidth="1"/>
    <col min="15611" max="15611" width="18.44140625" style="2" customWidth="1"/>
    <col min="15612" max="15614" width="0" style="2" hidden="1" customWidth="1"/>
    <col min="15615" max="15862" width="8.88671875" style="2"/>
    <col min="15863" max="15863" width="52" style="2" customWidth="1"/>
    <col min="15864" max="15864" width="18.44140625" style="2" customWidth="1"/>
    <col min="15865" max="15865" width="13.77734375" style="2" customWidth="1"/>
    <col min="15866" max="15866" width="16.21875" style="2" customWidth="1"/>
    <col min="15867" max="15867" width="18.44140625" style="2" customWidth="1"/>
    <col min="15868" max="15870" width="0" style="2" hidden="1" customWidth="1"/>
    <col min="15871" max="16118" width="8.88671875" style="2"/>
    <col min="16119" max="16119" width="52" style="2" customWidth="1"/>
    <col min="16120" max="16120" width="18.44140625" style="2" customWidth="1"/>
    <col min="16121" max="16121" width="13.77734375" style="2" customWidth="1"/>
    <col min="16122" max="16122" width="16.21875" style="2" customWidth="1"/>
    <col min="16123" max="16123" width="18.44140625" style="2" customWidth="1"/>
    <col min="16124" max="16126" width="0" style="2" hidden="1" customWidth="1"/>
    <col min="16127" max="16374" width="8.88671875" style="2"/>
    <col min="16375" max="16384" width="9.21875" style="2" customWidth="1"/>
  </cols>
  <sheetData>
    <row r="1" spans="1:5" ht="21">
      <c r="A1" s="1" t="s">
        <v>0</v>
      </c>
    </row>
    <row r="2" spans="1:5">
      <c r="A2" s="3" t="s">
        <v>151</v>
      </c>
    </row>
    <row r="3" spans="1:5">
      <c r="A3" s="4" t="s">
        <v>1</v>
      </c>
    </row>
    <row r="4" spans="1:5">
      <c r="A4" s="5"/>
    </row>
    <row r="5" spans="1:5" ht="12" customHeight="1">
      <c r="A5" s="6" t="s">
        <v>2</v>
      </c>
    </row>
    <row r="6" spans="1:5" ht="15.75" hidden="1" customHeight="1">
      <c r="A6" s="5"/>
    </row>
    <row r="7" spans="1:5" ht="15.75" hidden="1" customHeight="1">
      <c r="A7" s="7"/>
    </row>
    <row r="8" spans="1:5" ht="81.75" customHeight="1">
      <c r="A8" s="8"/>
      <c r="B8" s="43" t="s">
        <v>3</v>
      </c>
      <c r="C8" s="44"/>
      <c r="D8" s="44"/>
      <c r="E8" s="44"/>
    </row>
    <row r="9" spans="1:5" ht="98.25" customHeight="1">
      <c r="A9" s="9"/>
      <c r="B9" s="10" t="s">
        <v>4</v>
      </c>
      <c r="C9" s="11" t="s">
        <v>5</v>
      </c>
      <c r="D9" s="11" t="s">
        <v>6</v>
      </c>
      <c r="E9" s="11" t="s">
        <v>7</v>
      </c>
    </row>
    <row r="10" spans="1:5" s="14" customFormat="1">
      <c r="A10" s="12" t="s">
        <v>8</v>
      </c>
      <c r="B10" s="13"/>
      <c r="C10" s="13"/>
      <c r="D10" s="13"/>
      <c r="E10" s="13"/>
    </row>
    <row r="11" spans="1:5">
      <c r="A11" s="15" t="s">
        <v>9</v>
      </c>
      <c r="B11" s="16">
        <v>2935919.5513200015</v>
      </c>
      <c r="C11" s="16">
        <v>53844</v>
      </c>
      <c r="D11" s="16">
        <v>923083.7344199979</v>
      </c>
      <c r="E11" s="16">
        <v>730636.29105999798</v>
      </c>
    </row>
    <row r="12" spans="1:5">
      <c r="A12" s="15" t="s">
        <v>10</v>
      </c>
      <c r="B12" s="16">
        <v>263759.17546000006</v>
      </c>
      <c r="C12" s="16">
        <v>2324</v>
      </c>
      <c r="D12" s="16">
        <v>67901.80309000003</v>
      </c>
      <c r="E12" s="16">
        <v>60197.183450000019</v>
      </c>
    </row>
    <row r="13" spans="1:5" s="14" customFormat="1">
      <c r="A13" s="17" t="s">
        <v>11</v>
      </c>
      <c r="B13" s="18">
        <v>3199678.7267800015</v>
      </c>
      <c r="C13" s="18">
        <v>56168</v>
      </c>
      <c r="D13" s="18">
        <v>990985.53750999796</v>
      </c>
      <c r="E13" s="18">
        <v>790833.47450999799</v>
      </c>
    </row>
    <row r="14" spans="1:5" s="14" customFormat="1">
      <c r="A14" s="12" t="s">
        <v>12</v>
      </c>
      <c r="B14" s="19"/>
      <c r="C14" s="19"/>
      <c r="D14" s="19"/>
      <c r="E14" s="19"/>
    </row>
    <row r="15" spans="1:5">
      <c r="A15" s="15" t="s">
        <v>13</v>
      </c>
      <c r="B15" s="20">
        <v>3131773.5215200013</v>
      </c>
      <c r="C15" s="16">
        <v>56154</v>
      </c>
      <c r="D15" s="20">
        <v>989763.53750999796</v>
      </c>
      <c r="E15" s="16">
        <v>790076.47450999799</v>
      </c>
    </row>
    <row r="16" spans="1:5">
      <c r="A16" s="15" t="s">
        <v>14</v>
      </c>
      <c r="B16" s="20">
        <v>67905.205260000002</v>
      </c>
      <c r="C16" s="16">
        <v>14</v>
      </c>
      <c r="D16" s="20">
        <v>1222</v>
      </c>
      <c r="E16" s="16">
        <v>757</v>
      </c>
    </row>
    <row r="17" spans="1:7">
      <c r="A17" s="15" t="s">
        <v>15</v>
      </c>
      <c r="B17" s="16">
        <v>0</v>
      </c>
      <c r="C17" s="16">
        <v>0</v>
      </c>
      <c r="D17" s="16">
        <v>0</v>
      </c>
      <c r="E17" s="16">
        <v>0</v>
      </c>
    </row>
    <row r="18" spans="1:7" s="14" customFormat="1">
      <c r="A18" s="17" t="s">
        <v>11</v>
      </c>
      <c r="B18" s="18">
        <v>3199678.7267800015</v>
      </c>
      <c r="C18" s="18">
        <v>56168</v>
      </c>
      <c r="D18" s="18">
        <v>990985.53750999796</v>
      </c>
      <c r="E18" s="18">
        <v>790833.47450999799</v>
      </c>
    </row>
    <row r="19" spans="1:7" s="14" customFormat="1">
      <c r="A19" s="12" t="s">
        <v>13</v>
      </c>
      <c r="B19" s="19"/>
      <c r="C19" s="19"/>
      <c r="D19" s="19"/>
      <c r="E19" s="19"/>
    </row>
    <row r="20" spans="1:7" s="14" customFormat="1">
      <c r="A20" s="12" t="s">
        <v>16</v>
      </c>
      <c r="B20" s="19"/>
      <c r="C20" s="19"/>
      <c r="D20" s="19"/>
      <c r="E20" s="19"/>
    </row>
    <row r="21" spans="1:7" s="14" customFormat="1">
      <c r="A21" s="17" t="s">
        <v>17</v>
      </c>
      <c r="B21" s="18">
        <v>503663.35826000001</v>
      </c>
      <c r="C21" s="18">
        <v>1815</v>
      </c>
      <c r="D21" s="18">
        <v>178628.77328000002</v>
      </c>
      <c r="E21" s="18">
        <v>134976.34286</v>
      </c>
    </row>
    <row r="22" spans="1:7">
      <c r="A22" s="15" t="s">
        <v>18</v>
      </c>
      <c r="B22" s="16">
        <v>32314.005969999998</v>
      </c>
      <c r="C22" s="16">
        <v>175</v>
      </c>
      <c r="D22" s="16">
        <v>14415.287770000001</v>
      </c>
      <c r="E22" s="16">
        <v>9713.5752800000009</v>
      </c>
    </row>
    <row r="23" spans="1:7">
      <c r="A23" s="15" t="s">
        <v>19</v>
      </c>
      <c r="B23" s="16">
        <v>41774.475149999998</v>
      </c>
      <c r="C23" s="16">
        <v>331</v>
      </c>
      <c r="D23" s="16">
        <v>16772.838499999998</v>
      </c>
      <c r="E23" s="16">
        <v>13624.11399</v>
      </c>
    </row>
    <row r="24" spans="1:7">
      <c r="A24" s="15" t="s">
        <v>20</v>
      </c>
      <c r="B24" s="16">
        <v>105078.95654</v>
      </c>
      <c r="C24" s="16">
        <v>329</v>
      </c>
      <c r="D24" s="16">
        <v>46455.498480000002</v>
      </c>
      <c r="E24" s="16">
        <v>34974.917379999999</v>
      </c>
      <c r="G24" s="21"/>
    </row>
    <row r="25" spans="1:7">
      <c r="A25" s="15" t="s">
        <v>21</v>
      </c>
      <c r="B25" s="16">
        <v>38847.026999999987</v>
      </c>
      <c r="C25" s="16">
        <v>203</v>
      </c>
      <c r="D25" s="16">
        <v>15862.744900000002</v>
      </c>
      <c r="E25" s="16">
        <v>12601.99264</v>
      </c>
      <c r="G25" s="22"/>
    </row>
    <row r="26" spans="1:7">
      <c r="A26" s="15" t="s">
        <v>22</v>
      </c>
      <c r="B26" s="16">
        <v>61195.662240000005</v>
      </c>
      <c r="C26" s="16">
        <v>20</v>
      </c>
      <c r="D26" s="16">
        <v>2984.9760000000001</v>
      </c>
      <c r="E26" s="16">
        <v>2357.58</v>
      </c>
      <c r="G26" s="22"/>
    </row>
    <row r="27" spans="1:7">
      <c r="A27" s="15" t="s">
        <v>23</v>
      </c>
      <c r="B27" s="16">
        <v>160043.63518000001</v>
      </c>
      <c r="C27" s="16">
        <v>624</v>
      </c>
      <c r="D27" s="16">
        <v>68072.037800000006</v>
      </c>
      <c r="E27" s="16">
        <v>52256.623370000001</v>
      </c>
      <c r="G27" s="22"/>
    </row>
    <row r="28" spans="1:7">
      <c r="A28" s="15" t="s">
        <v>24</v>
      </c>
      <c r="B28" s="16">
        <v>6003.1249299999999</v>
      </c>
      <c r="C28" s="16">
        <v>36</v>
      </c>
      <c r="D28" s="16">
        <v>2625.0540900000001</v>
      </c>
      <c r="E28" s="16">
        <v>2038.78844</v>
      </c>
    </row>
    <row r="29" spans="1:7">
      <c r="A29" s="15" t="s">
        <v>25</v>
      </c>
      <c r="B29" s="16">
        <v>58406.47125000001</v>
      </c>
      <c r="C29" s="16">
        <v>97</v>
      </c>
      <c r="D29" s="16">
        <v>11440.335739999999</v>
      </c>
      <c r="E29" s="16">
        <v>7408.7517599999992</v>
      </c>
    </row>
    <row r="30" spans="1:7" s="14" customFormat="1">
      <c r="A30" s="17" t="s">
        <v>26</v>
      </c>
      <c r="B30" s="18">
        <v>79782.020869999993</v>
      </c>
      <c r="C30" s="18">
        <v>126</v>
      </c>
      <c r="D30" s="18">
        <v>2929.1167</v>
      </c>
      <c r="E30" s="18">
        <v>2315.5637400000001</v>
      </c>
    </row>
    <row r="31" spans="1:7" s="14" customFormat="1">
      <c r="A31" s="17" t="s">
        <v>27</v>
      </c>
      <c r="B31" s="18">
        <v>1105297.6875099998</v>
      </c>
      <c r="C31" s="18">
        <v>5162</v>
      </c>
      <c r="D31" s="18">
        <v>344572.87871000002</v>
      </c>
      <c r="E31" s="18">
        <v>283803.99692000001</v>
      </c>
    </row>
    <row r="32" spans="1:7">
      <c r="A32" s="15" t="s">
        <v>28</v>
      </c>
      <c r="B32" s="16">
        <v>761101.04118999979</v>
      </c>
      <c r="C32" s="16">
        <v>2526</v>
      </c>
      <c r="D32" s="16">
        <v>228531.51194</v>
      </c>
      <c r="E32" s="16">
        <v>192147.89206000001</v>
      </c>
    </row>
    <row r="33" spans="1:5">
      <c r="A33" s="23" t="s">
        <v>29</v>
      </c>
      <c r="B33" s="16">
        <v>7734.3941899999991</v>
      </c>
      <c r="C33" s="16">
        <v>51</v>
      </c>
      <c r="D33" s="16">
        <v>4038.4295199999997</v>
      </c>
      <c r="E33" s="16">
        <v>2936.9655000000002</v>
      </c>
    </row>
    <row r="34" spans="1:5">
      <c r="A34" s="15" t="s">
        <v>30</v>
      </c>
      <c r="B34" s="16">
        <v>235856.40730999998</v>
      </c>
      <c r="C34" s="16">
        <v>2162</v>
      </c>
      <c r="D34" s="16">
        <v>95196.105439999999</v>
      </c>
      <c r="E34" s="16">
        <v>75730.386770000012</v>
      </c>
    </row>
    <row r="35" spans="1:5">
      <c r="A35" s="15" t="s">
        <v>31</v>
      </c>
      <c r="B35" s="16">
        <v>21645</v>
      </c>
      <c r="C35" s="16">
        <v>262</v>
      </c>
      <c r="D35" s="16">
        <v>8231</v>
      </c>
      <c r="E35" s="16">
        <v>6817</v>
      </c>
    </row>
    <row r="36" spans="1:5">
      <c r="A36" s="15" t="s">
        <v>32</v>
      </c>
      <c r="B36" s="16">
        <v>39469.380980000002</v>
      </c>
      <c r="C36" s="16">
        <v>28</v>
      </c>
      <c r="D36" s="16">
        <v>2210.2556099999997</v>
      </c>
      <c r="E36" s="16">
        <v>1571.23137</v>
      </c>
    </row>
    <row r="37" spans="1:5">
      <c r="A37" s="15" t="s">
        <v>33</v>
      </c>
      <c r="B37" s="16">
        <v>19863</v>
      </c>
      <c r="C37" s="16">
        <v>5</v>
      </c>
      <c r="D37" s="16">
        <v>100</v>
      </c>
      <c r="E37" s="16">
        <v>72</v>
      </c>
    </row>
    <row r="38" spans="1:5">
      <c r="A38" s="15" t="s">
        <v>34</v>
      </c>
      <c r="B38" s="16">
        <v>19627.463839999997</v>
      </c>
      <c r="C38" s="16">
        <v>128</v>
      </c>
      <c r="D38" s="16">
        <v>6265.5762000000004</v>
      </c>
      <c r="E38" s="16">
        <v>4530.5212200000005</v>
      </c>
    </row>
    <row r="39" spans="1:5" s="14" customFormat="1">
      <c r="A39" s="24" t="s">
        <v>35</v>
      </c>
      <c r="B39" s="18">
        <v>1366515.3522699992</v>
      </c>
      <c r="C39" s="18">
        <v>13781</v>
      </c>
      <c r="D39" s="18">
        <v>427885.34007000003</v>
      </c>
      <c r="E39" s="18">
        <v>335428.42011000006</v>
      </c>
    </row>
    <row r="40" spans="1:5" s="14" customFormat="1">
      <c r="A40" s="15" t="s">
        <v>36</v>
      </c>
      <c r="B40" s="16">
        <v>995018.93176999956</v>
      </c>
      <c r="C40" s="16">
        <v>8767</v>
      </c>
      <c r="D40" s="16">
        <v>288082.49047000002</v>
      </c>
      <c r="E40" s="16">
        <v>228694.25760000004</v>
      </c>
    </row>
    <row r="41" spans="1:5" s="14" customFormat="1">
      <c r="A41" s="15" t="s">
        <v>37</v>
      </c>
      <c r="B41" s="16">
        <v>495814.87393999955</v>
      </c>
      <c r="C41" s="16">
        <v>5126</v>
      </c>
      <c r="D41" s="16">
        <v>152801.27441000001</v>
      </c>
      <c r="E41" s="16">
        <v>117213.17210000005</v>
      </c>
    </row>
    <row r="42" spans="1:5" s="14" customFormat="1">
      <c r="A42" s="15" t="s">
        <v>38</v>
      </c>
      <c r="B42" s="16">
        <v>126033.42344999962</v>
      </c>
      <c r="C42" s="16">
        <v>2187</v>
      </c>
      <c r="D42" s="16">
        <v>63040.094169999997</v>
      </c>
      <c r="E42" s="16">
        <v>48773.494109999985</v>
      </c>
    </row>
    <row r="43" spans="1:5" s="14" customFormat="1">
      <c r="A43" s="17" t="s">
        <v>39</v>
      </c>
      <c r="B43" s="18">
        <v>3907.8532799999998</v>
      </c>
      <c r="C43" s="18">
        <v>0</v>
      </c>
      <c r="D43" s="18">
        <v>0</v>
      </c>
      <c r="E43" s="18">
        <v>0</v>
      </c>
    </row>
    <row r="44" spans="1:5">
      <c r="A44" s="15" t="s">
        <v>40</v>
      </c>
      <c r="B44" s="16">
        <v>1578.55837</v>
      </c>
      <c r="C44" s="16">
        <v>0</v>
      </c>
      <c r="D44" s="16">
        <v>0</v>
      </c>
      <c r="E44" s="16">
        <v>0</v>
      </c>
    </row>
    <row r="45" spans="1:5">
      <c r="A45" s="15" t="s">
        <v>41</v>
      </c>
      <c r="B45" s="16">
        <v>1948.2949100000001</v>
      </c>
      <c r="C45" s="16">
        <v>0</v>
      </c>
      <c r="D45" s="16">
        <v>0</v>
      </c>
      <c r="E45" s="16">
        <v>0</v>
      </c>
    </row>
    <row r="46" spans="1:5">
      <c r="A46" s="15" t="s">
        <v>42</v>
      </c>
      <c r="B46" s="16">
        <v>382</v>
      </c>
      <c r="C46" s="16">
        <v>0</v>
      </c>
      <c r="D46" s="16">
        <v>0</v>
      </c>
      <c r="E46" s="16">
        <v>0</v>
      </c>
    </row>
    <row r="47" spans="1:5" s="14" customFormat="1">
      <c r="A47" s="17" t="s">
        <v>43</v>
      </c>
      <c r="B47" s="18">
        <v>72606.249330000108</v>
      </c>
      <c r="C47" s="18">
        <v>35270</v>
      </c>
      <c r="D47" s="18">
        <v>35747.428749998202</v>
      </c>
      <c r="E47" s="18">
        <v>33552.150879998197</v>
      </c>
    </row>
    <row r="48" spans="1:5" s="25" customFormat="1">
      <c r="A48" s="17" t="s">
        <v>11</v>
      </c>
      <c r="B48" s="18">
        <v>3131758.2266099988</v>
      </c>
      <c r="C48" s="18">
        <v>56154</v>
      </c>
      <c r="D48" s="18">
        <v>989763.53750999819</v>
      </c>
      <c r="E48" s="18">
        <v>790076.47450999822</v>
      </c>
    </row>
    <row r="49" spans="1:6" s="14" customFormat="1">
      <c r="A49" s="12" t="s">
        <v>44</v>
      </c>
      <c r="B49" s="19"/>
      <c r="C49" s="19"/>
      <c r="D49" s="19"/>
      <c r="E49" s="19"/>
    </row>
    <row r="50" spans="1:6" s="14" customFormat="1">
      <c r="A50" s="15" t="s">
        <v>45</v>
      </c>
      <c r="B50" s="16">
        <v>2435958.954820002</v>
      </c>
      <c r="C50" s="16">
        <v>14748</v>
      </c>
      <c r="D50" s="16">
        <v>759062.28607000015</v>
      </c>
      <c r="E50" s="16">
        <v>615487.91683</v>
      </c>
    </row>
    <row r="51" spans="1:6">
      <c r="A51" s="26" t="s">
        <v>46</v>
      </c>
      <c r="B51" s="16">
        <v>266603.549</v>
      </c>
      <c r="C51" s="16">
        <v>735</v>
      </c>
      <c r="D51" s="16">
        <v>77675.947749999992</v>
      </c>
      <c r="E51" s="16">
        <v>59982.711730000003</v>
      </c>
    </row>
    <row r="52" spans="1:6">
      <c r="A52" s="26" t="s">
        <v>47</v>
      </c>
      <c r="B52" s="16">
        <v>222152.53745000006</v>
      </c>
      <c r="C52" s="16">
        <v>979</v>
      </c>
      <c r="D52" s="16">
        <v>50717</v>
      </c>
      <c r="E52" s="16">
        <v>39556</v>
      </c>
    </row>
    <row r="53" spans="1:6">
      <c r="A53" s="26" t="s">
        <v>48</v>
      </c>
      <c r="B53" s="16">
        <v>1947202.868370001</v>
      </c>
      <c r="C53" s="16">
        <v>13034</v>
      </c>
      <c r="D53" s="16">
        <v>630669.3383200001</v>
      </c>
      <c r="E53" s="16">
        <v>515948.20509999996</v>
      </c>
    </row>
    <row r="54" spans="1:6">
      <c r="A54" s="15" t="s">
        <v>49</v>
      </c>
      <c r="B54" s="16">
        <v>17782.980640000002</v>
      </c>
      <c r="C54" s="16">
        <v>36</v>
      </c>
      <c r="D54" s="16">
        <v>1016.25915</v>
      </c>
      <c r="E54" s="16">
        <v>816.32551999999998</v>
      </c>
    </row>
    <row r="55" spans="1:6">
      <c r="A55" s="15" t="s">
        <v>50</v>
      </c>
      <c r="B55" s="16">
        <v>673416.9028099986</v>
      </c>
      <c r="C55" s="16">
        <v>41366</v>
      </c>
      <c r="D55" s="16">
        <v>228977.61017000111</v>
      </c>
      <c r="E55" s="16">
        <v>173198.74244000093</v>
      </c>
    </row>
    <row r="56" spans="1:6">
      <c r="A56" s="15" t="s">
        <v>51</v>
      </c>
      <c r="B56" s="16">
        <v>4578.1604500000003</v>
      </c>
      <c r="C56" s="16">
        <v>4</v>
      </c>
      <c r="D56" s="16">
        <v>707.38211999999999</v>
      </c>
      <c r="E56" s="16">
        <v>573.48972000000003</v>
      </c>
    </row>
    <row r="57" spans="1:6" s="25" customFormat="1">
      <c r="A57" s="17" t="s">
        <v>11</v>
      </c>
      <c r="B57" s="18">
        <v>3131736.998720001</v>
      </c>
      <c r="C57" s="18">
        <v>56154</v>
      </c>
      <c r="D57" s="18">
        <v>989763.53750999842</v>
      </c>
      <c r="E57" s="18">
        <v>790076.47450999811</v>
      </c>
    </row>
    <row r="58" spans="1:6" s="14" customFormat="1">
      <c r="A58" s="12" t="s">
        <v>52</v>
      </c>
      <c r="B58" s="19"/>
      <c r="C58" s="19"/>
      <c r="D58" s="19"/>
      <c r="E58" s="19"/>
    </row>
    <row r="59" spans="1:6" s="14" customFormat="1">
      <c r="A59" s="27" t="s">
        <v>53</v>
      </c>
      <c r="B59" s="16">
        <v>134872.74794999999</v>
      </c>
      <c r="C59" s="16">
        <v>35550</v>
      </c>
      <c r="D59" s="16">
        <v>66833.152120000392</v>
      </c>
      <c r="E59" s="16">
        <v>59483.559580000394</v>
      </c>
    </row>
    <row r="60" spans="1:6" s="14" customFormat="1">
      <c r="A60" s="28" t="s">
        <v>54</v>
      </c>
      <c r="B60" s="16">
        <v>2039459.4320100001</v>
      </c>
      <c r="C60" s="16">
        <v>15053</v>
      </c>
      <c r="D60" s="16">
        <v>664051.70360999997</v>
      </c>
      <c r="E60" s="16">
        <v>531331.23429000005</v>
      </c>
    </row>
    <row r="61" spans="1:6">
      <c r="A61" s="28" t="s">
        <v>55</v>
      </c>
      <c r="B61" s="16">
        <v>941904.73475999956</v>
      </c>
      <c r="C61" s="16">
        <v>5375</v>
      </c>
      <c r="D61" s="16">
        <v>253353.68177999966</v>
      </c>
      <c r="E61" s="16">
        <v>194845.68063999974</v>
      </c>
    </row>
    <row r="62" spans="1:6">
      <c r="A62" s="28" t="s">
        <v>56</v>
      </c>
      <c r="B62" s="16">
        <v>15536.6068</v>
      </c>
      <c r="C62" s="16">
        <v>176</v>
      </c>
      <c r="D62" s="16">
        <v>5525</v>
      </c>
      <c r="E62" s="16">
        <v>4417</v>
      </c>
    </row>
    <row r="63" spans="1:6" s="14" customFormat="1">
      <c r="A63" s="17" t="s">
        <v>11</v>
      </c>
      <c r="B63" s="18">
        <v>3131773.5215199995</v>
      </c>
      <c r="C63" s="18">
        <v>56154</v>
      </c>
      <c r="D63" s="18">
        <v>989763.53750999784</v>
      </c>
      <c r="E63" s="18">
        <v>790076.47450999799</v>
      </c>
      <c r="F63" s="29"/>
    </row>
    <row r="64" spans="1:6">
      <c r="A64" s="12" t="s">
        <v>14</v>
      </c>
      <c r="B64" s="30"/>
      <c r="C64" s="30"/>
      <c r="D64" s="30"/>
      <c r="E64" s="30"/>
    </row>
    <row r="65" spans="1:6" s="14" customFormat="1">
      <c r="A65" s="12" t="s">
        <v>57</v>
      </c>
      <c r="B65" s="19"/>
      <c r="C65" s="19"/>
      <c r="D65" s="19"/>
      <c r="E65" s="19"/>
    </row>
    <row r="66" spans="1:6" s="14" customFormat="1">
      <c r="A66" s="8" t="s">
        <v>58</v>
      </c>
      <c r="B66" s="16">
        <v>51396.151830000003</v>
      </c>
      <c r="C66" s="16">
        <v>0</v>
      </c>
      <c r="D66" s="16">
        <v>0</v>
      </c>
      <c r="E66" s="16">
        <v>0</v>
      </c>
    </row>
    <row r="67" spans="1:6" s="14" customFormat="1">
      <c r="A67" s="15" t="s">
        <v>59</v>
      </c>
      <c r="B67" s="16">
        <v>2569.5725499999999</v>
      </c>
      <c r="C67" s="16">
        <v>0</v>
      </c>
      <c r="D67" s="16">
        <v>0</v>
      </c>
      <c r="E67" s="16">
        <v>0</v>
      </c>
    </row>
    <row r="68" spans="1:6" s="14" customFormat="1">
      <c r="A68" s="15" t="s">
        <v>60</v>
      </c>
      <c r="B68" s="16">
        <v>1533.8233599999999</v>
      </c>
      <c r="C68" s="16">
        <v>0</v>
      </c>
      <c r="D68" s="31">
        <v>0</v>
      </c>
      <c r="E68" s="31">
        <v>0</v>
      </c>
      <c r="F68" s="32"/>
    </row>
    <row r="69" spans="1:6">
      <c r="A69" s="15" t="s">
        <v>61</v>
      </c>
      <c r="B69" s="16">
        <v>8545.7247599999992</v>
      </c>
      <c r="C69" s="16">
        <v>0</v>
      </c>
      <c r="D69" s="16">
        <v>0</v>
      </c>
      <c r="E69" s="16">
        <v>0</v>
      </c>
    </row>
    <row r="70" spans="1:6">
      <c r="A70" s="33" t="s">
        <v>62</v>
      </c>
      <c r="B70" s="16">
        <v>315.16343999999998</v>
      </c>
      <c r="C70" s="16">
        <v>0</v>
      </c>
      <c r="D70" s="16">
        <v>0</v>
      </c>
      <c r="E70" s="16">
        <v>0</v>
      </c>
    </row>
    <row r="71" spans="1:6">
      <c r="A71" s="33" t="s">
        <v>63</v>
      </c>
      <c r="B71" s="16">
        <v>1397.7693200000001</v>
      </c>
      <c r="C71" s="16">
        <v>5</v>
      </c>
      <c r="D71" s="16">
        <v>915</v>
      </c>
      <c r="E71" s="16">
        <v>543</v>
      </c>
    </row>
    <row r="72" spans="1:6">
      <c r="A72" s="15" t="s">
        <v>64</v>
      </c>
      <c r="B72" s="16">
        <v>2147</v>
      </c>
      <c r="C72" s="16">
        <v>9</v>
      </c>
      <c r="D72" s="16">
        <v>307</v>
      </c>
      <c r="E72" s="16">
        <v>214</v>
      </c>
    </row>
    <row r="73" spans="1:6" s="14" customFormat="1">
      <c r="A73" s="17" t="s">
        <v>11</v>
      </c>
      <c r="B73" s="18">
        <v>67905.205259999988</v>
      </c>
      <c r="C73" s="18">
        <v>14</v>
      </c>
      <c r="D73" s="18">
        <v>1222</v>
      </c>
      <c r="E73" s="18">
        <v>757</v>
      </c>
    </row>
    <row r="74" spans="1:6">
      <c r="A74" s="12" t="s">
        <v>65</v>
      </c>
      <c r="B74" s="30"/>
      <c r="C74" s="30"/>
      <c r="D74" s="30"/>
      <c r="E74" s="30"/>
    </row>
    <row r="75" spans="1:6" s="14" customFormat="1">
      <c r="A75" s="15" t="s">
        <v>66</v>
      </c>
      <c r="B75" s="16">
        <v>67106.229949999994</v>
      </c>
      <c r="C75" s="16">
        <v>14</v>
      </c>
      <c r="D75" s="16">
        <v>1222</v>
      </c>
      <c r="E75" s="16">
        <v>757</v>
      </c>
    </row>
    <row r="76" spans="1:6" s="14" customFormat="1">
      <c r="A76" s="15" t="s">
        <v>49</v>
      </c>
      <c r="B76" s="16">
        <v>0</v>
      </c>
      <c r="C76" s="16">
        <v>0</v>
      </c>
      <c r="D76" s="16">
        <v>0</v>
      </c>
      <c r="E76" s="16">
        <v>0</v>
      </c>
    </row>
    <row r="77" spans="1:6">
      <c r="A77" s="15" t="s">
        <v>50</v>
      </c>
      <c r="B77" s="16">
        <v>798.97531000000004</v>
      </c>
      <c r="C77" s="16">
        <v>0</v>
      </c>
      <c r="D77" s="16">
        <v>0</v>
      </c>
      <c r="E77" s="16">
        <v>0</v>
      </c>
    </row>
    <row r="78" spans="1:6">
      <c r="A78" s="15" t="s">
        <v>51</v>
      </c>
      <c r="B78" s="16">
        <v>0</v>
      </c>
      <c r="C78" s="16">
        <v>0</v>
      </c>
      <c r="D78" s="16">
        <v>0</v>
      </c>
      <c r="E78" s="16">
        <v>0</v>
      </c>
    </row>
    <row r="79" spans="1:6" s="14" customFormat="1">
      <c r="A79" s="17" t="s">
        <v>11</v>
      </c>
      <c r="B79" s="18">
        <v>67905.205259999988</v>
      </c>
      <c r="C79" s="18">
        <v>14</v>
      </c>
      <c r="D79" s="18">
        <v>1222</v>
      </c>
      <c r="E79" s="18">
        <v>757</v>
      </c>
    </row>
    <row r="80" spans="1:6">
      <c r="A80" s="12" t="s">
        <v>67</v>
      </c>
      <c r="B80" s="30"/>
      <c r="C80" s="30"/>
      <c r="D80" s="30"/>
      <c r="E80" s="30"/>
    </row>
    <row r="81" spans="1:6" s="14" customFormat="1">
      <c r="A81" s="28" t="s">
        <v>68</v>
      </c>
      <c r="B81" s="16">
        <v>9252.0913500000006</v>
      </c>
      <c r="C81" s="16">
        <v>14</v>
      </c>
      <c r="D81" s="16">
        <v>1222</v>
      </c>
      <c r="E81" s="16">
        <v>757</v>
      </c>
    </row>
    <row r="82" spans="1:6" s="14" customFormat="1">
      <c r="A82" s="28" t="s">
        <v>69</v>
      </c>
      <c r="B82" s="16">
        <v>56850.499830000001</v>
      </c>
      <c r="C82" s="16">
        <v>0</v>
      </c>
      <c r="D82" s="16">
        <v>0</v>
      </c>
      <c r="E82" s="16">
        <v>0</v>
      </c>
    </row>
    <row r="83" spans="1:6">
      <c r="A83" s="28" t="s">
        <v>70</v>
      </c>
      <c r="B83" s="16">
        <v>1770.10574</v>
      </c>
      <c r="C83" s="16">
        <v>0</v>
      </c>
      <c r="D83" s="16">
        <v>0</v>
      </c>
      <c r="E83" s="16">
        <v>0</v>
      </c>
    </row>
    <row r="84" spans="1:6">
      <c r="A84" s="28" t="s">
        <v>71</v>
      </c>
      <c r="B84" s="16">
        <v>32.508339999999997</v>
      </c>
      <c r="C84" s="16">
        <v>0</v>
      </c>
      <c r="D84" s="16">
        <v>0</v>
      </c>
      <c r="E84" s="16">
        <v>0</v>
      </c>
    </row>
    <row r="85" spans="1:6" s="14" customFormat="1">
      <c r="A85" s="17" t="s">
        <v>11</v>
      </c>
      <c r="B85" s="18">
        <v>67905.205260000002</v>
      </c>
      <c r="C85" s="18">
        <v>14</v>
      </c>
      <c r="D85" s="18">
        <v>1222</v>
      </c>
      <c r="E85" s="18">
        <v>757</v>
      </c>
    </row>
    <row r="86" spans="1:6" s="14" customFormat="1">
      <c r="A86" s="34"/>
    </row>
    <row r="87" spans="1:6">
      <c r="A87" s="35"/>
    </row>
    <row r="88" spans="1:6" ht="84.75" customHeight="1">
      <c r="A88" s="36" t="s">
        <v>72</v>
      </c>
    </row>
    <row r="89" spans="1:6" ht="39" customHeight="1">
      <c r="A89" s="36" t="s">
        <v>73</v>
      </c>
    </row>
    <row r="90" spans="1:6" ht="61.95" customHeight="1">
      <c r="A90" s="45" t="s">
        <v>74</v>
      </c>
      <c r="B90" s="45"/>
    </row>
    <row r="91" spans="1:6" s="39" customFormat="1" ht="14.4">
      <c r="A91" s="37" t="s">
        <v>75</v>
      </c>
      <c r="B91" s="38"/>
      <c r="C91" s="38"/>
      <c r="D91" s="38"/>
      <c r="E91" s="38"/>
      <c r="F91" s="38"/>
    </row>
    <row r="92" spans="1:6">
      <c r="A92" s="40"/>
    </row>
    <row r="93" spans="1:6">
      <c r="A93" s="40"/>
    </row>
    <row r="94" spans="1:6">
      <c r="A94" s="40"/>
    </row>
    <row r="96" spans="1:6">
      <c r="A96" s="40"/>
    </row>
    <row r="97" spans="1:1">
      <c r="A97" s="40"/>
    </row>
    <row r="98" spans="1:1">
      <c r="A98" s="40"/>
    </row>
    <row r="99" spans="1:1">
      <c r="A99" s="40"/>
    </row>
  </sheetData>
  <mergeCells count="2">
    <mergeCell ref="B8:E8"/>
    <mergeCell ref="A90:B9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590F7-D579-4628-A0B9-1F2A2175B117}">
  <dimension ref="A2:G91"/>
  <sheetViews>
    <sheetView tabSelected="1" topLeftCell="A15" zoomScale="55" zoomScaleNormal="55" workbookViewId="0">
      <selection activeCell="B48" activeCellId="3" sqref="P14 B22 B31 B48"/>
    </sheetView>
  </sheetViews>
  <sheetFormatPr defaultRowHeight="14.4"/>
  <cols>
    <col min="1" max="1" width="52" customWidth="1"/>
    <col min="2" max="2" width="22.6640625" style="51" customWidth="1"/>
    <col min="3" max="3" width="20.5546875" customWidth="1"/>
    <col min="4" max="4" width="23.88671875" customWidth="1"/>
    <col min="5" max="5" width="23.77734375" customWidth="1"/>
    <col min="7" max="7" width="20" customWidth="1"/>
  </cols>
  <sheetData>
    <row r="2" spans="1:7" ht="21">
      <c r="A2" s="1" t="s">
        <v>76</v>
      </c>
      <c r="B2" s="46"/>
      <c r="C2" s="2"/>
      <c r="D2" s="2"/>
      <c r="E2" s="2"/>
    </row>
    <row r="3" spans="1:7" ht="15.6">
      <c r="A3" s="3" t="s">
        <v>152</v>
      </c>
      <c r="B3" s="46"/>
      <c r="C3" s="2"/>
      <c r="D3" s="2"/>
      <c r="E3" s="2"/>
    </row>
    <row r="4" spans="1:7" ht="15.6">
      <c r="A4" s="4" t="s">
        <v>77</v>
      </c>
      <c r="B4" s="46"/>
      <c r="C4" s="2"/>
      <c r="D4" s="2"/>
      <c r="E4" s="2"/>
    </row>
    <row r="5" spans="1:7" ht="15.6">
      <c r="A5" s="5"/>
      <c r="B5" s="46"/>
      <c r="C5" s="2"/>
      <c r="D5" s="2"/>
      <c r="E5" s="2"/>
    </row>
    <row r="6" spans="1:7" ht="15.6">
      <c r="A6" s="6" t="s">
        <v>78</v>
      </c>
      <c r="B6" s="46"/>
      <c r="C6" s="2"/>
      <c r="D6" s="2"/>
      <c r="E6" s="2"/>
    </row>
    <row r="7" spans="1:7" ht="15.6">
      <c r="A7" s="5"/>
      <c r="B7" s="46"/>
      <c r="C7" s="2"/>
      <c r="D7" s="2"/>
      <c r="E7" s="2"/>
    </row>
    <row r="8" spans="1:7" ht="15.6">
      <c r="A8" s="7"/>
      <c r="B8" s="46"/>
      <c r="C8" s="2"/>
      <c r="D8" s="2"/>
      <c r="E8" s="2"/>
    </row>
    <row r="9" spans="1:7" ht="67.95" customHeight="1">
      <c r="A9" s="8"/>
      <c r="B9" s="43" t="s">
        <v>79</v>
      </c>
      <c r="C9" s="44"/>
      <c r="D9" s="44"/>
      <c r="E9" s="44"/>
    </row>
    <row r="10" spans="1:7" ht="74.55" customHeight="1">
      <c r="A10" s="9"/>
      <c r="B10" s="47" t="s">
        <v>80</v>
      </c>
      <c r="C10" s="11" t="s">
        <v>81</v>
      </c>
      <c r="D10" s="11" t="s">
        <v>82</v>
      </c>
      <c r="E10" s="11" t="s">
        <v>83</v>
      </c>
    </row>
    <row r="11" spans="1:7" ht="15.6">
      <c r="A11" s="12" t="s">
        <v>84</v>
      </c>
      <c r="B11" s="48"/>
      <c r="C11" s="13"/>
      <c r="D11" s="13"/>
      <c r="E11" s="13"/>
    </row>
    <row r="12" spans="1:7" ht="15.6">
      <c r="A12" s="15" t="s">
        <v>85</v>
      </c>
      <c r="B12" s="49">
        <v>2935919.5513200015</v>
      </c>
      <c r="C12" s="16">
        <v>53844</v>
      </c>
      <c r="D12" s="16">
        <v>923083.7344199979</v>
      </c>
      <c r="E12" s="16">
        <v>730636.29105999798</v>
      </c>
    </row>
    <row r="13" spans="1:7" ht="15.6">
      <c r="A13" s="15" t="s">
        <v>86</v>
      </c>
      <c r="B13" s="49">
        <v>263759.17546000006</v>
      </c>
      <c r="C13" s="16">
        <v>2324</v>
      </c>
      <c r="D13" s="16">
        <v>67901.80309000003</v>
      </c>
      <c r="E13" s="16">
        <v>60197.183450000019</v>
      </c>
    </row>
    <row r="14" spans="1:7" ht="15.6">
      <c r="A14" s="17" t="s">
        <v>87</v>
      </c>
      <c r="B14" s="41">
        <v>3199678.7267800015</v>
      </c>
      <c r="C14" s="18">
        <v>56168</v>
      </c>
      <c r="D14" s="41">
        <v>990985.53750999796</v>
      </c>
      <c r="E14" s="18">
        <v>790833.47450999799</v>
      </c>
    </row>
    <row r="15" spans="1:7" ht="15.6">
      <c r="A15" s="12" t="s">
        <v>88</v>
      </c>
      <c r="B15" s="41"/>
      <c r="C15" s="19"/>
      <c r="D15" s="19"/>
      <c r="E15" s="19"/>
    </row>
    <row r="16" spans="1:7" ht="15.6">
      <c r="A16" s="15" t="s">
        <v>89</v>
      </c>
      <c r="B16" s="49">
        <v>3131773.5215200013</v>
      </c>
      <c r="C16" s="16">
        <v>56154</v>
      </c>
      <c r="D16" s="20">
        <v>989763.53750999796</v>
      </c>
      <c r="E16" s="16">
        <v>790076.47450999799</v>
      </c>
      <c r="G16" s="42">
        <f>B22+B31+B32+B48</f>
        <v>1761349.3159699999</v>
      </c>
    </row>
    <row r="17" spans="1:7" ht="15.6">
      <c r="A17" s="15" t="s">
        <v>90</v>
      </c>
      <c r="B17" s="49">
        <v>67905.205260000002</v>
      </c>
      <c r="C17" s="16">
        <v>14</v>
      </c>
      <c r="D17" s="20">
        <v>1222</v>
      </c>
      <c r="E17" s="16">
        <v>757</v>
      </c>
      <c r="G17" s="42">
        <f>B49-G16</f>
        <v>1370408.910639999</v>
      </c>
    </row>
    <row r="18" spans="1:7" ht="15.6">
      <c r="A18" s="15" t="s">
        <v>91</v>
      </c>
      <c r="B18" s="49">
        <v>0</v>
      </c>
      <c r="C18" s="16">
        <v>0</v>
      </c>
      <c r="D18" s="16">
        <v>0</v>
      </c>
      <c r="E18" s="16">
        <v>0</v>
      </c>
    </row>
    <row r="19" spans="1:7" ht="15.6">
      <c r="A19" s="17" t="s">
        <v>87</v>
      </c>
      <c r="B19" s="41">
        <v>3199678.7267800015</v>
      </c>
      <c r="C19" s="18">
        <v>56168</v>
      </c>
      <c r="D19" s="18">
        <v>990985.53750999796</v>
      </c>
      <c r="E19" s="18">
        <v>790833.47450999799</v>
      </c>
    </row>
    <row r="20" spans="1:7" ht="15.6">
      <c r="A20" s="12" t="s">
        <v>89</v>
      </c>
      <c r="B20" s="41"/>
      <c r="C20" s="19"/>
      <c r="D20" s="19"/>
      <c r="E20" s="19"/>
    </row>
    <row r="21" spans="1:7" ht="15.6">
      <c r="A21" s="12" t="s">
        <v>92</v>
      </c>
      <c r="B21" s="41"/>
      <c r="C21" s="19"/>
      <c r="D21" s="19"/>
      <c r="E21" s="19"/>
    </row>
    <row r="22" spans="1:7" ht="15.6">
      <c r="A22" s="17" t="s">
        <v>93</v>
      </c>
      <c r="B22" s="41">
        <v>503663.35826000001</v>
      </c>
      <c r="C22" s="18">
        <v>1815</v>
      </c>
      <c r="D22" s="18">
        <v>178628.77328000002</v>
      </c>
      <c r="E22" s="18">
        <v>134976.34286</v>
      </c>
    </row>
    <row r="23" spans="1:7" ht="15.6">
      <c r="A23" s="8" t="s">
        <v>94</v>
      </c>
      <c r="B23" s="49">
        <v>32314.005969999998</v>
      </c>
      <c r="C23" s="16">
        <v>175</v>
      </c>
      <c r="D23" s="16">
        <v>14415.287770000001</v>
      </c>
      <c r="E23" s="16">
        <v>9713.5752800000009</v>
      </c>
    </row>
    <row r="24" spans="1:7" ht="15.6">
      <c r="A24" s="8" t="s">
        <v>95</v>
      </c>
      <c r="B24" s="49">
        <v>41774.475149999998</v>
      </c>
      <c r="C24" s="16">
        <v>331</v>
      </c>
      <c r="D24" s="16">
        <v>16772.838499999998</v>
      </c>
      <c r="E24" s="16">
        <v>13624.11399</v>
      </c>
    </row>
    <row r="25" spans="1:7" ht="15.6">
      <c r="A25" s="15" t="s">
        <v>96</v>
      </c>
      <c r="B25" s="49">
        <v>105078.95654</v>
      </c>
      <c r="C25" s="16">
        <v>329</v>
      </c>
      <c r="D25" s="16">
        <v>46455.498480000002</v>
      </c>
      <c r="E25" s="16">
        <v>34974.917379999999</v>
      </c>
    </row>
    <row r="26" spans="1:7" ht="15.6">
      <c r="A26" s="15" t="s">
        <v>97</v>
      </c>
      <c r="B26" s="49">
        <v>38847.026999999987</v>
      </c>
      <c r="C26" s="16">
        <v>203</v>
      </c>
      <c r="D26" s="16">
        <v>15862.744900000002</v>
      </c>
      <c r="E26" s="16">
        <v>12601.99264</v>
      </c>
    </row>
    <row r="27" spans="1:7" ht="15.6">
      <c r="A27" s="15" t="s">
        <v>98</v>
      </c>
      <c r="B27" s="49">
        <v>61195.662240000005</v>
      </c>
      <c r="C27" s="16">
        <v>20</v>
      </c>
      <c r="D27" s="16">
        <v>2984.9760000000001</v>
      </c>
      <c r="E27" s="16">
        <v>2357.58</v>
      </c>
    </row>
    <row r="28" spans="1:7" ht="15.6">
      <c r="A28" s="15" t="s">
        <v>99</v>
      </c>
      <c r="B28" s="49">
        <v>160043.63518000001</v>
      </c>
      <c r="C28" s="16">
        <v>624</v>
      </c>
      <c r="D28" s="16">
        <v>68072.037800000006</v>
      </c>
      <c r="E28" s="16">
        <v>52256.623370000001</v>
      </c>
    </row>
    <row r="29" spans="1:7" ht="15.6">
      <c r="A29" s="15" t="s">
        <v>100</v>
      </c>
      <c r="B29" s="49">
        <v>6003.1249299999999</v>
      </c>
      <c r="C29" s="16">
        <v>36</v>
      </c>
      <c r="D29" s="16">
        <v>2625.0540900000001</v>
      </c>
      <c r="E29" s="16">
        <v>2038.78844</v>
      </c>
    </row>
    <row r="30" spans="1:7" ht="15.6">
      <c r="A30" s="15" t="s">
        <v>101</v>
      </c>
      <c r="B30" s="49">
        <v>58406.47125000001</v>
      </c>
      <c r="C30" s="16">
        <v>97</v>
      </c>
      <c r="D30" s="16">
        <v>11440.335739999999</v>
      </c>
      <c r="E30" s="16">
        <v>7408.7517599999992</v>
      </c>
    </row>
    <row r="31" spans="1:7" ht="15.6">
      <c r="A31" s="17" t="s">
        <v>102</v>
      </c>
      <c r="B31" s="41">
        <v>79782.020869999993</v>
      </c>
      <c r="C31" s="18">
        <v>126</v>
      </c>
      <c r="D31" s="18">
        <v>2929.1167</v>
      </c>
      <c r="E31" s="18">
        <v>2315.5637400000001</v>
      </c>
    </row>
    <row r="32" spans="1:7" ht="15.6">
      <c r="A32" s="17" t="s">
        <v>103</v>
      </c>
      <c r="B32" s="41">
        <v>1105297.6875099998</v>
      </c>
      <c r="C32" s="18">
        <v>5162</v>
      </c>
      <c r="D32" s="18">
        <v>344572.87871000002</v>
      </c>
      <c r="E32" s="18">
        <v>283803.99692000001</v>
      </c>
    </row>
    <row r="33" spans="1:5" ht="15.6">
      <c r="A33" s="8" t="s">
        <v>104</v>
      </c>
      <c r="B33" s="49">
        <v>761101.04118999979</v>
      </c>
      <c r="C33" s="16">
        <v>2526</v>
      </c>
      <c r="D33" s="16">
        <v>228531.51194</v>
      </c>
      <c r="E33" s="16">
        <v>192147.89206000001</v>
      </c>
    </row>
    <row r="34" spans="1:5" ht="15.6">
      <c r="A34" s="23" t="s">
        <v>105</v>
      </c>
      <c r="B34" s="49">
        <v>7734.3941899999991</v>
      </c>
      <c r="C34" s="16">
        <v>51</v>
      </c>
      <c r="D34" s="16">
        <v>4038.4295199999997</v>
      </c>
      <c r="E34" s="16">
        <v>2936.9655000000002</v>
      </c>
    </row>
    <row r="35" spans="1:5" ht="15.6">
      <c r="A35" s="15" t="s">
        <v>106</v>
      </c>
      <c r="B35" s="49">
        <v>235856.40730999998</v>
      </c>
      <c r="C35" s="16">
        <v>2162</v>
      </c>
      <c r="D35" s="16">
        <v>95196.105439999999</v>
      </c>
      <c r="E35" s="16">
        <v>75730.386770000012</v>
      </c>
    </row>
    <row r="36" spans="1:5" ht="15.6">
      <c r="A36" s="15" t="s">
        <v>107</v>
      </c>
      <c r="B36" s="49">
        <v>21645</v>
      </c>
      <c r="C36" s="16">
        <v>262</v>
      </c>
      <c r="D36" s="16">
        <v>8231</v>
      </c>
      <c r="E36" s="16">
        <v>6817</v>
      </c>
    </row>
    <row r="37" spans="1:5" ht="15.6">
      <c r="A37" s="15" t="s">
        <v>108</v>
      </c>
      <c r="B37" s="49">
        <v>39469.380980000002</v>
      </c>
      <c r="C37" s="16">
        <v>28</v>
      </c>
      <c r="D37" s="16">
        <v>2210.2556099999997</v>
      </c>
      <c r="E37" s="16">
        <v>1571.23137</v>
      </c>
    </row>
    <row r="38" spans="1:5" ht="15.6">
      <c r="A38" s="15" t="s">
        <v>109</v>
      </c>
      <c r="B38" s="49">
        <v>19863</v>
      </c>
      <c r="C38" s="16">
        <v>5</v>
      </c>
      <c r="D38" s="16">
        <v>100</v>
      </c>
      <c r="E38" s="16">
        <v>72</v>
      </c>
    </row>
    <row r="39" spans="1:5" ht="15.6">
      <c r="A39" s="15" t="s">
        <v>110</v>
      </c>
      <c r="B39" s="49">
        <v>19627.463839999997</v>
      </c>
      <c r="C39" s="16">
        <v>128</v>
      </c>
      <c r="D39" s="16">
        <v>6265.5762000000004</v>
      </c>
      <c r="E39" s="16">
        <v>4530.5212200000005</v>
      </c>
    </row>
    <row r="40" spans="1:5" ht="15.6">
      <c r="A40" s="24" t="s">
        <v>111</v>
      </c>
      <c r="B40" s="41">
        <v>1366515.3522699992</v>
      </c>
      <c r="C40" s="18">
        <v>13781</v>
      </c>
      <c r="D40" s="18">
        <v>427885.34007000003</v>
      </c>
      <c r="E40" s="18">
        <v>335428.42011000006</v>
      </c>
    </row>
    <row r="41" spans="1:5" ht="15.6">
      <c r="A41" s="15" t="s">
        <v>112</v>
      </c>
      <c r="B41" s="49">
        <v>995018.93176999956</v>
      </c>
      <c r="C41" s="16">
        <v>8767</v>
      </c>
      <c r="D41" s="16">
        <v>288082.49047000002</v>
      </c>
      <c r="E41" s="16">
        <v>228694.25760000004</v>
      </c>
    </row>
    <row r="42" spans="1:5" ht="15.6">
      <c r="A42" s="15" t="s">
        <v>113</v>
      </c>
      <c r="B42" s="49">
        <v>495814.87393999955</v>
      </c>
      <c r="C42" s="16">
        <v>5126</v>
      </c>
      <c r="D42" s="16">
        <v>152801.27441000001</v>
      </c>
      <c r="E42" s="16">
        <v>117213.17210000005</v>
      </c>
    </row>
    <row r="43" spans="1:5" ht="15.6">
      <c r="A43" s="8" t="s">
        <v>114</v>
      </c>
      <c r="B43" s="49">
        <v>126033.42344999962</v>
      </c>
      <c r="C43" s="16">
        <v>2187</v>
      </c>
      <c r="D43" s="16">
        <v>63040.094169999997</v>
      </c>
      <c r="E43" s="16">
        <v>48773.494109999985</v>
      </c>
    </row>
    <row r="44" spans="1:5" ht="15.6">
      <c r="A44" s="17" t="s">
        <v>115</v>
      </c>
      <c r="B44" s="41">
        <v>3907.8532799999998</v>
      </c>
      <c r="C44" s="18">
        <v>0</v>
      </c>
      <c r="D44" s="18">
        <v>0</v>
      </c>
      <c r="E44" s="18">
        <v>0</v>
      </c>
    </row>
    <row r="45" spans="1:5" ht="15.6">
      <c r="A45" s="15" t="s">
        <v>116</v>
      </c>
      <c r="B45" s="49">
        <v>1578.55837</v>
      </c>
      <c r="C45" s="16">
        <v>0</v>
      </c>
      <c r="D45" s="16">
        <v>0</v>
      </c>
      <c r="E45" s="16">
        <v>0</v>
      </c>
    </row>
    <row r="46" spans="1:5" ht="15.6">
      <c r="A46" s="15" t="s">
        <v>117</v>
      </c>
      <c r="B46" s="49">
        <v>1948.2949100000001</v>
      </c>
      <c r="C46" s="16">
        <v>0</v>
      </c>
      <c r="D46" s="16">
        <v>0</v>
      </c>
      <c r="E46" s="16">
        <v>0</v>
      </c>
    </row>
    <row r="47" spans="1:5" ht="15.6">
      <c r="A47" s="15" t="s">
        <v>118</v>
      </c>
      <c r="B47" s="49">
        <v>382</v>
      </c>
      <c r="C47" s="16">
        <v>0</v>
      </c>
      <c r="D47" s="16">
        <v>0</v>
      </c>
      <c r="E47" s="16">
        <v>0</v>
      </c>
    </row>
    <row r="48" spans="1:5" ht="15.6">
      <c r="A48" s="17" t="s">
        <v>119</v>
      </c>
      <c r="B48" s="41">
        <v>72606.249330000108</v>
      </c>
      <c r="C48" s="18">
        <v>35270</v>
      </c>
      <c r="D48" s="18">
        <v>35747.428749998202</v>
      </c>
      <c r="E48" s="18">
        <v>33552.150879998197</v>
      </c>
    </row>
    <row r="49" spans="1:5" ht="15.6">
      <c r="A49" s="17" t="s">
        <v>87</v>
      </c>
      <c r="B49" s="41">
        <v>3131758.2266099988</v>
      </c>
      <c r="C49" s="18">
        <v>56154</v>
      </c>
      <c r="D49" s="18">
        <v>989763.53750999819</v>
      </c>
      <c r="E49" s="18">
        <v>790076.47450999822</v>
      </c>
    </row>
    <row r="50" spans="1:5" ht="15.6">
      <c r="A50" s="12" t="s">
        <v>120</v>
      </c>
      <c r="B50" s="41"/>
      <c r="C50" s="19"/>
      <c r="D50" s="19"/>
      <c r="E50" s="19"/>
    </row>
    <row r="51" spans="1:5" ht="15.6">
      <c r="A51" s="15" t="s">
        <v>121</v>
      </c>
      <c r="B51" s="49">
        <v>2435958.954820002</v>
      </c>
      <c r="C51" s="16">
        <v>14748</v>
      </c>
      <c r="D51" s="16">
        <v>759062.28607000015</v>
      </c>
      <c r="E51" s="16">
        <v>615487.91683</v>
      </c>
    </row>
    <row r="52" spans="1:5" ht="15.6">
      <c r="A52" s="26" t="s">
        <v>122</v>
      </c>
      <c r="B52" s="49">
        <v>266603.549</v>
      </c>
      <c r="C52" s="16">
        <v>735</v>
      </c>
      <c r="D52" s="16">
        <v>77675.947749999992</v>
      </c>
      <c r="E52" s="16">
        <v>59982.711730000003</v>
      </c>
    </row>
    <row r="53" spans="1:5" ht="15.6">
      <c r="A53" s="26" t="s">
        <v>123</v>
      </c>
      <c r="B53" s="49">
        <v>222152.53745000006</v>
      </c>
      <c r="C53" s="16">
        <v>979</v>
      </c>
      <c r="D53" s="16">
        <v>50717</v>
      </c>
      <c r="E53" s="16">
        <v>39556</v>
      </c>
    </row>
    <row r="54" spans="1:5" ht="15.6">
      <c r="A54" s="26" t="s">
        <v>124</v>
      </c>
      <c r="B54" s="49">
        <v>1947202.868370001</v>
      </c>
      <c r="C54" s="16">
        <v>13034</v>
      </c>
      <c r="D54" s="16">
        <v>630669.3383200001</v>
      </c>
      <c r="E54" s="16">
        <v>515948.20509999996</v>
      </c>
    </row>
    <row r="55" spans="1:5" ht="15.6">
      <c r="A55" s="15" t="s">
        <v>125</v>
      </c>
      <c r="B55" s="49">
        <v>17782.980640000002</v>
      </c>
      <c r="C55" s="16">
        <v>36</v>
      </c>
      <c r="D55" s="16">
        <v>1016.25915</v>
      </c>
      <c r="E55" s="16">
        <v>816.32551999999998</v>
      </c>
    </row>
    <row r="56" spans="1:5" ht="15.6">
      <c r="A56" s="15" t="s">
        <v>126</v>
      </c>
      <c r="B56" s="49">
        <v>673416.9028099986</v>
      </c>
      <c r="C56" s="16">
        <v>41366</v>
      </c>
      <c r="D56" s="16">
        <v>228977.61017000111</v>
      </c>
      <c r="E56" s="16">
        <v>173198.74244000093</v>
      </c>
    </row>
    <row r="57" spans="1:5" ht="15.6">
      <c r="A57" s="15" t="s">
        <v>127</v>
      </c>
      <c r="B57" s="49">
        <v>4578.1604500000003</v>
      </c>
      <c r="C57" s="16">
        <v>4</v>
      </c>
      <c r="D57" s="16">
        <v>707.38211999999999</v>
      </c>
      <c r="E57" s="16">
        <v>573.48972000000003</v>
      </c>
    </row>
    <row r="58" spans="1:5" ht="15.6">
      <c r="A58" s="17" t="s">
        <v>87</v>
      </c>
      <c r="B58" s="41">
        <v>3131736.998720001</v>
      </c>
      <c r="C58" s="18">
        <v>56154</v>
      </c>
      <c r="D58" s="18">
        <v>989763.53750999842</v>
      </c>
      <c r="E58" s="18">
        <v>790076.47450999811</v>
      </c>
    </row>
    <row r="59" spans="1:5" ht="15.6">
      <c r="A59" s="12" t="s">
        <v>128</v>
      </c>
      <c r="B59" s="41"/>
      <c r="C59" s="19"/>
      <c r="D59" s="19"/>
      <c r="E59" s="19"/>
    </row>
    <row r="60" spans="1:5" ht="15.6">
      <c r="A60" s="27" t="s">
        <v>129</v>
      </c>
      <c r="B60" s="49">
        <v>134872.74794999999</v>
      </c>
      <c r="C60" s="16">
        <v>35550</v>
      </c>
      <c r="D60" s="16">
        <v>66833.152120000392</v>
      </c>
      <c r="E60" s="16">
        <v>59483.559580000394</v>
      </c>
    </row>
    <row r="61" spans="1:5" ht="15.6">
      <c r="A61" s="28" t="s">
        <v>130</v>
      </c>
      <c r="B61" s="49">
        <v>2039459.4320100001</v>
      </c>
      <c r="C61" s="16">
        <v>15053</v>
      </c>
      <c r="D61" s="16">
        <v>664051.70360999997</v>
      </c>
      <c r="E61" s="16">
        <v>531331.23429000005</v>
      </c>
    </row>
    <row r="62" spans="1:5" ht="15.6">
      <c r="A62" s="28" t="s">
        <v>131</v>
      </c>
      <c r="B62" s="49">
        <v>941904.73475999956</v>
      </c>
      <c r="C62" s="16">
        <v>5375</v>
      </c>
      <c r="D62" s="16">
        <v>253353.68177999966</v>
      </c>
      <c r="E62" s="16">
        <v>194845.68063999974</v>
      </c>
    </row>
    <row r="63" spans="1:5" ht="15.6">
      <c r="A63" s="28" t="s">
        <v>132</v>
      </c>
      <c r="B63" s="49">
        <v>15536.6068</v>
      </c>
      <c r="C63" s="16">
        <v>176</v>
      </c>
      <c r="D63" s="16">
        <v>5525</v>
      </c>
      <c r="E63" s="16">
        <v>4417</v>
      </c>
    </row>
    <row r="64" spans="1:5" ht="15.6">
      <c r="A64" s="17" t="s">
        <v>87</v>
      </c>
      <c r="B64" s="41">
        <v>3131773.5215199995</v>
      </c>
      <c r="C64" s="18">
        <v>56154</v>
      </c>
      <c r="D64" s="18">
        <v>989763.53750999784</v>
      </c>
      <c r="E64" s="18">
        <v>790076.47450999799</v>
      </c>
    </row>
    <row r="65" spans="1:5" ht="15.6">
      <c r="A65" s="12" t="s">
        <v>90</v>
      </c>
      <c r="B65" s="49"/>
      <c r="C65" s="30"/>
      <c r="D65" s="30"/>
      <c r="E65" s="30"/>
    </row>
    <row r="66" spans="1:5" ht="15.6">
      <c r="A66" s="12" t="s">
        <v>133</v>
      </c>
      <c r="B66" s="41"/>
      <c r="C66" s="19"/>
      <c r="D66" s="19"/>
      <c r="E66" s="19"/>
    </row>
    <row r="67" spans="1:5" ht="15.6">
      <c r="A67" s="8" t="s">
        <v>134</v>
      </c>
      <c r="B67" s="49">
        <v>51396.151830000003</v>
      </c>
      <c r="C67" s="16">
        <v>0</v>
      </c>
      <c r="D67" s="16">
        <v>0</v>
      </c>
      <c r="E67" s="16">
        <v>0</v>
      </c>
    </row>
    <row r="68" spans="1:5" ht="15.6">
      <c r="A68" s="15" t="s">
        <v>135</v>
      </c>
      <c r="B68" s="49">
        <v>2569.5725499999999</v>
      </c>
      <c r="C68" s="16">
        <v>0</v>
      </c>
      <c r="D68" s="16">
        <v>0</v>
      </c>
      <c r="E68" s="16">
        <v>0</v>
      </c>
    </row>
    <row r="69" spans="1:5" ht="15.6">
      <c r="A69" s="15" t="s">
        <v>136</v>
      </c>
      <c r="B69" s="49">
        <v>1533.8233599999999</v>
      </c>
      <c r="C69" s="16">
        <v>0</v>
      </c>
      <c r="D69" s="31">
        <v>0</v>
      </c>
      <c r="E69" s="31">
        <v>0</v>
      </c>
    </row>
    <row r="70" spans="1:5" ht="15.6">
      <c r="A70" s="15" t="s">
        <v>137</v>
      </c>
      <c r="B70" s="49">
        <v>8545.7247599999992</v>
      </c>
      <c r="C70" s="16">
        <v>0</v>
      </c>
      <c r="D70" s="16">
        <v>0</v>
      </c>
      <c r="E70" s="16">
        <v>0</v>
      </c>
    </row>
    <row r="71" spans="1:5" ht="15.6">
      <c r="A71" s="33" t="s">
        <v>138</v>
      </c>
      <c r="B71" s="49">
        <v>315.16343999999998</v>
      </c>
      <c r="C71" s="16">
        <v>0</v>
      </c>
      <c r="D71" s="16">
        <v>0</v>
      </c>
      <c r="E71" s="16">
        <v>0</v>
      </c>
    </row>
    <row r="72" spans="1:5" ht="15.6">
      <c r="A72" s="33" t="s">
        <v>139</v>
      </c>
      <c r="B72" s="49">
        <v>1397.7693200000001</v>
      </c>
      <c r="C72" s="16">
        <v>5</v>
      </c>
      <c r="D72" s="16">
        <v>915</v>
      </c>
      <c r="E72" s="16">
        <v>543</v>
      </c>
    </row>
    <row r="73" spans="1:5" ht="15.6">
      <c r="A73" s="15" t="s">
        <v>140</v>
      </c>
      <c r="B73" s="49">
        <v>2147</v>
      </c>
      <c r="C73" s="16">
        <v>9</v>
      </c>
      <c r="D73" s="16">
        <v>307</v>
      </c>
      <c r="E73" s="16">
        <v>214</v>
      </c>
    </row>
    <row r="74" spans="1:5" ht="15.6">
      <c r="A74" s="17" t="s">
        <v>87</v>
      </c>
      <c r="B74" s="41">
        <v>67905.205259999988</v>
      </c>
      <c r="C74" s="18">
        <v>14</v>
      </c>
      <c r="D74" s="18">
        <v>1222</v>
      </c>
      <c r="E74" s="18">
        <v>757</v>
      </c>
    </row>
    <row r="75" spans="1:5" ht="15.6">
      <c r="A75" s="12" t="s">
        <v>141</v>
      </c>
      <c r="B75" s="49"/>
      <c r="C75" s="30"/>
      <c r="D75" s="30"/>
      <c r="E75" s="30"/>
    </row>
    <row r="76" spans="1:5" ht="15.6">
      <c r="A76" s="15" t="s">
        <v>142</v>
      </c>
      <c r="B76" s="49">
        <v>67106.229949999994</v>
      </c>
      <c r="C76" s="16">
        <v>14</v>
      </c>
      <c r="D76" s="16">
        <v>1222</v>
      </c>
      <c r="E76" s="16">
        <v>757</v>
      </c>
    </row>
    <row r="77" spans="1:5" ht="15.6">
      <c r="A77" s="15" t="s">
        <v>125</v>
      </c>
      <c r="B77" s="49">
        <v>0</v>
      </c>
      <c r="C77" s="16">
        <v>0</v>
      </c>
      <c r="D77" s="16">
        <v>0</v>
      </c>
      <c r="E77" s="16">
        <v>0</v>
      </c>
    </row>
    <row r="78" spans="1:5" ht="15.6">
      <c r="A78" s="15" t="s">
        <v>126</v>
      </c>
      <c r="B78" s="49">
        <v>798.97531000000004</v>
      </c>
      <c r="C78" s="16">
        <v>0</v>
      </c>
      <c r="D78" s="16">
        <v>0</v>
      </c>
      <c r="E78" s="16">
        <v>0</v>
      </c>
    </row>
    <row r="79" spans="1:5" ht="15.6">
      <c r="A79" s="15" t="s">
        <v>127</v>
      </c>
      <c r="B79" s="49">
        <v>0</v>
      </c>
      <c r="C79" s="16">
        <v>0</v>
      </c>
      <c r="D79" s="16">
        <v>0</v>
      </c>
      <c r="E79" s="16">
        <v>0</v>
      </c>
    </row>
    <row r="80" spans="1:5" ht="15.6">
      <c r="A80" s="17" t="s">
        <v>87</v>
      </c>
      <c r="B80" s="41">
        <v>67905.205259999988</v>
      </c>
      <c r="C80" s="18">
        <v>14</v>
      </c>
      <c r="D80" s="18">
        <v>1222</v>
      </c>
      <c r="E80" s="18">
        <v>757</v>
      </c>
    </row>
    <row r="81" spans="1:5" ht="15.6">
      <c r="A81" s="12" t="s">
        <v>143</v>
      </c>
      <c r="B81" s="49"/>
      <c r="C81" s="30"/>
      <c r="D81" s="30"/>
      <c r="E81" s="30"/>
    </row>
    <row r="82" spans="1:5" ht="15.6">
      <c r="A82" s="28" t="s">
        <v>144</v>
      </c>
      <c r="B82" s="49">
        <v>9252.0913500000006</v>
      </c>
      <c r="C82" s="16">
        <v>14</v>
      </c>
      <c r="D82" s="16">
        <v>1222</v>
      </c>
      <c r="E82" s="16">
        <v>757</v>
      </c>
    </row>
    <row r="83" spans="1:5" ht="15.6">
      <c r="A83" s="28" t="s">
        <v>145</v>
      </c>
      <c r="B83" s="49">
        <v>56850.499830000001</v>
      </c>
      <c r="C83" s="16">
        <v>0</v>
      </c>
      <c r="D83" s="16">
        <v>0</v>
      </c>
      <c r="E83" s="16">
        <v>0</v>
      </c>
    </row>
    <row r="84" spans="1:5" ht="15.6">
      <c r="A84" s="28" t="s">
        <v>146</v>
      </c>
      <c r="B84" s="49">
        <v>1770.10574</v>
      </c>
      <c r="C84" s="16">
        <v>0</v>
      </c>
      <c r="D84" s="16">
        <v>0</v>
      </c>
      <c r="E84" s="16">
        <v>0</v>
      </c>
    </row>
    <row r="85" spans="1:5" ht="15.6">
      <c r="A85" s="28" t="s">
        <v>147</v>
      </c>
      <c r="B85" s="49">
        <v>32.508339999999997</v>
      </c>
      <c r="C85" s="16">
        <v>0</v>
      </c>
      <c r="D85" s="16">
        <v>0</v>
      </c>
      <c r="E85" s="16">
        <v>0</v>
      </c>
    </row>
    <row r="86" spans="1:5" ht="15.6">
      <c r="A86" s="17" t="s">
        <v>87</v>
      </c>
      <c r="B86" s="41">
        <v>67905.205260000002</v>
      </c>
      <c r="C86" s="18">
        <v>14</v>
      </c>
      <c r="D86" s="18">
        <v>1222</v>
      </c>
      <c r="E86" s="18">
        <v>757</v>
      </c>
    </row>
    <row r="87" spans="1:5" ht="15.6">
      <c r="A87" s="34"/>
      <c r="B87" s="50"/>
      <c r="C87" s="14"/>
      <c r="D87" s="14"/>
      <c r="E87" s="14"/>
    </row>
    <row r="88" spans="1:5" ht="15.6">
      <c r="A88" s="35"/>
      <c r="B88" s="46"/>
      <c r="C88" s="2"/>
      <c r="D88" s="2"/>
      <c r="E88" s="2"/>
    </row>
    <row r="89" spans="1:5" ht="78">
      <c r="A89" s="36" t="s">
        <v>148</v>
      </c>
      <c r="B89" s="46"/>
      <c r="C89" s="2"/>
      <c r="D89" s="2"/>
      <c r="E89" s="2"/>
    </row>
    <row r="90" spans="1:5" ht="31.2">
      <c r="A90" s="36" t="s">
        <v>149</v>
      </c>
      <c r="B90" s="46"/>
      <c r="C90" s="2"/>
      <c r="D90" s="2"/>
      <c r="E90" s="2"/>
    </row>
    <row r="91" spans="1:5" ht="61.95" customHeight="1">
      <c r="A91" s="45" t="s">
        <v>150</v>
      </c>
      <c r="B91" s="45"/>
      <c r="C91" s="2"/>
      <c r="D91" s="2"/>
      <c r="E91" s="2"/>
    </row>
  </sheetData>
  <mergeCells count="2">
    <mergeCell ref="B9:E9"/>
    <mergeCell ref="A91:B9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LT</vt:lpstr>
      <vt:lpstr>ENG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Audra</dc:creator>
  <cp:lastModifiedBy>Audra Prokopavičienė</cp:lastModifiedBy>
  <dcterms:created xsi:type="dcterms:W3CDTF">2022-09-12T13:45:55Z</dcterms:created>
  <dcterms:modified xsi:type="dcterms:W3CDTF">2023-12-13T09:56:39Z</dcterms:modified>
</cp:coreProperties>
</file>