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2022_Q4/"/>
    </mc:Choice>
  </mc:AlternateContent>
  <xr:revisionPtr revIDLastSave="67" documentId="8_{2F54E715-D56E-441F-ABC1-AA25F3F186E0}" xr6:coauthVersionLast="47" xr6:coauthVersionMax="47" xr10:uidLastSave="{58CE53AE-237F-4E20-80F1-39E6DF066CCA}"/>
  <bookViews>
    <workbookView xWindow="3516" yWindow="3000" windowWidth="17280" windowHeight="10644" xr2:uid="{D5B1DD53-7027-46BD-9D5F-139D6651EB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P15" i="1"/>
  <c r="P13" i="1"/>
  <c r="P8" i="1"/>
  <c r="P6" i="1"/>
  <c r="P19" i="1" l="1"/>
  <c r="Q19" i="1"/>
  <c r="Q20" i="1"/>
  <c r="Q21" i="1"/>
  <c r="P21" i="1"/>
  <c r="Q13" i="1"/>
  <c r="Q14" i="1"/>
  <c r="Q15" i="1"/>
  <c r="P14" i="1"/>
  <c r="Q7" i="1"/>
  <c r="Q8" i="1"/>
  <c r="Q6" i="1"/>
  <c r="Q9" i="1"/>
  <c r="P7" i="1"/>
  <c r="P9" i="1"/>
</calcChain>
</file>

<file path=xl/sharedStrings.xml><?xml version="1.0" encoding="utf-8"?>
<sst xmlns="http://schemas.openxmlformats.org/spreadsheetml/2006/main" count="88" uniqueCount="26">
  <si>
    <t>Mokėjimų ir operacijų kortelėmis statistika</t>
  </si>
  <si>
    <t>AB Citadele bankas, grupės duomenys</t>
  </si>
  <si>
    <t>Luminor</t>
  </si>
  <si>
    <t>Lietuvos centrinė kredito unija</t>
  </si>
  <si>
    <t>AB SEB bankas, grupės duomenys</t>
  </si>
  <si>
    <t>Swedbank, AB grupės duomenys</t>
  </si>
  <si>
    <t>AB Šiaulių bankas, grupės duomenys</t>
  </si>
  <si>
    <t>PayRay Bank</t>
  </si>
  <si>
    <t>Bankai</t>
  </si>
  <si>
    <t>Mokėjimai</t>
  </si>
  <si>
    <t>Transakcijų skaičius, tūkst.vnt.</t>
  </si>
  <si>
    <t>Apyvarta, tūkst.EUR</t>
  </si>
  <si>
    <t>Mokėjimai negrynaisiais pinigais iš viso:</t>
  </si>
  <si>
    <t xml:space="preserve">     - SEPA mokėjimai negrynaisiais pinigais</t>
  </si>
  <si>
    <r>
      <t xml:space="preserve">     - Mokėjimai kortelėmis:
</t>
    </r>
    <r>
      <rPr>
        <sz val="11"/>
        <rFont val="Calibri"/>
        <family val="2"/>
        <scheme val="minor"/>
      </rPr>
      <t xml:space="preserve">       (visi atsiskaitymai mokėjimo kortelėmis, ne tik per POS)</t>
    </r>
  </si>
  <si>
    <r>
      <t xml:space="preserve">                - </t>
    </r>
    <r>
      <rPr>
        <b/>
        <sz val="11"/>
        <rFont val="Calibri"/>
        <family val="2"/>
        <scheme val="minor"/>
      </rPr>
      <t>Atsiskaitymai el. komercijos portaluose:</t>
    </r>
    <r>
      <rPr>
        <sz val="11"/>
        <rFont val="Calibri"/>
        <family val="2"/>
        <scheme val="minor"/>
      </rPr>
      <t xml:space="preserve">
                 (atsiskaitymai banko išduota kortele internetu)</t>
    </r>
  </si>
  <si>
    <t>Operacijos kortelėmis</t>
  </si>
  <si>
    <t>Grynųjų pinigų išėmimas ATM</t>
  </si>
  <si>
    <t>Grynųjų pinigų išėmimas per EKS</t>
  </si>
  <si>
    <t>Iš viso*</t>
  </si>
  <si>
    <t>Kortelės tipas</t>
  </si>
  <si>
    <t>Skaičius</t>
  </si>
  <si>
    <t>Debetinės, iš viso</t>
  </si>
  <si>
    <t>Kreditinės, iš viso</t>
  </si>
  <si>
    <t>*apyvartos "Operacijos kortelėmis" iš viso ir "Kortelės tipas" iš viso turi sutapti</t>
  </si>
  <si>
    <t>2022 m. IV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</si>
</sst>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/>
    </xf>
    <xf numFmtId="3" fontId="0" fillId="0" borderId="1" xfId="0" applyNumberFormat="1" applyBorder="1"/>
    <xf numFmtId="3" fontId="6" fillId="3" borderId="4" xfId="2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9" fontId="3" fillId="0" borderId="0" xfId="1" applyFont="1"/>
    <xf numFmtId="3" fontId="3" fillId="3" borderId="0" xfId="0" applyNumberFormat="1" applyFont="1" applyFill="1" applyAlignment="1">
      <alignment horizontal="center"/>
    </xf>
    <xf numFmtId="3" fontId="8" fillId="2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Border="1"/>
    <xf numFmtId="3" fontId="3" fillId="3" borderId="1" xfId="2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3" fillId="3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/>
    <xf numFmtId="3" fontId="2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/>
    <xf numFmtId="0" fontId="11" fillId="3" borderId="0" xfId="0" applyFont="1" applyFill="1"/>
    <xf numFmtId="0" fontId="1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3" fontId="6" fillId="3" borderId="3" xfId="2" applyNumberFormat="1" applyFont="1" applyFill="1" applyBorder="1" applyAlignment="1">
      <alignment horizontal="right" vertical="center"/>
    </xf>
    <xf numFmtId="0" fontId="14" fillId="0" borderId="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/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/>
    <xf numFmtId="0" fontId="12" fillId="0" borderId="1" xfId="0" applyFont="1" applyFill="1" applyBorder="1"/>
  </cellXfs>
  <cellStyles count="3">
    <cellStyle name="Normal" xfId="0" builtinId="0"/>
    <cellStyle name="Normal 2" xfId="2" xr:uid="{418CB423-A8A8-45CF-A21F-530F2E00703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701C-F8DD-4DFE-80F7-39D779B6711F}">
  <dimension ref="A1:AT25"/>
  <sheetViews>
    <sheetView tabSelected="1" topLeftCell="M4" zoomScale="70" zoomScaleNormal="70" workbookViewId="0">
      <selection activeCell="Q21" sqref="Q21"/>
    </sheetView>
  </sheetViews>
  <sheetFormatPr defaultColWidth="26.21875" defaultRowHeight="15.6" x14ac:dyDescent="0.3"/>
  <cols>
    <col min="1" max="1" width="67.88671875" style="39" customWidth="1"/>
    <col min="2" max="2" width="30.6640625" style="4" customWidth="1"/>
    <col min="3" max="3" width="26.21875" style="4" customWidth="1"/>
    <col min="4" max="13" width="26.21875" style="1" customWidth="1"/>
    <col min="14" max="17" width="26.21875" style="1"/>
    <col min="18" max="16384" width="26.21875" style="2"/>
  </cols>
  <sheetData>
    <row r="1" spans="1:46" x14ac:dyDescent="0.3">
      <c r="A1" s="40" t="s">
        <v>0</v>
      </c>
      <c r="B1" s="40"/>
      <c r="C1" s="40"/>
    </row>
    <row r="2" spans="1:46" x14ac:dyDescent="0.3">
      <c r="A2" s="41" t="s">
        <v>25</v>
      </c>
      <c r="B2" s="41"/>
      <c r="C2" s="41"/>
    </row>
    <row r="3" spans="1:46" x14ac:dyDescent="0.3">
      <c r="A3" s="3"/>
    </row>
    <row r="4" spans="1:46" x14ac:dyDescent="0.3">
      <c r="A4" s="5"/>
      <c r="B4" s="42" t="s">
        <v>1</v>
      </c>
      <c r="C4" s="43"/>
      <c r="D4" s="42" t="s">
        <v>2</v>
      </c>
      <c r="E4" s="43"/>
      <c r="F4" s="42" t="s">
        <v>3</v>
      </c>
      <c r="G4" s="43"/>
      <c r="H4" s="44" t="s">
        <v>4</v>
      </c>
      <c r="I4" s="44"/>
      <c r="J4" s="44" t="s">
        <v>5</v>
      </c>
      <c r="K4" s="44"/>
      <c r="L4" s="44" t="s">
        <v>6</v>
      </c>
      <c r="M4" s="44"/>
      <c r="N4" s="45" t="s">
        <v>7</v>
      </c>
      <c r="O4" s="46"/>
      <c r="P4" s="44" t="s">
        <v>8</v>
      </c>
      <c r="Q4" s="44"/>
    </row>
    <row r="5" spans="1:46" ht="31.2" x14ac:dyDescent="0.3">
      <c r="A5" s="6" t="s">
        <v>9</v>
      </c>
      <c r="B5" s="7" t="s">
        <v>10</v>
      </c>
      <c r="C5" s="7" t="s">
        <v>11</v>
      </c>
      <c r="D5" s="7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  <c r="L5" s="7" t="s">
        <v>10</v>
      </c>
      <c r="M5" s="7" t="s">
        <v>11</v>
      </c>
      <c r="N5" s="7" t="s">
        <v>10</v>
      </c>
      <c r="O5" s="7" t="s">
        <v>11</v>
      </c>
      <c r="P5" s="7" t="s">
        <v>10</v>
      </c>
      <c r="Q5" s="7" t="s">
        <v>11</v>
      </c>
    </row>
    <row r="6" spans="1:46" s="13" customFormat="1" x14ac:dyDescent="0.3">
      <c r="A6" s="8" t="s">
        <v>12</v>
      </c>
      <c r="B6" s="9">
        <v>3910</v>
      </c>
      <c r="C6" s="9">
        <v>2495081</v>
      </c>
      <c r="D6" s="9">
        <v>29482</v>
      </c>
      <c r="E6" s="9">
        <v>26415849</v>
      </c>
      <c r="F6" s="9">
        <v>474</v>
      </c>
      <c r="G6" s="9">
        <v>361623</v>
      </c>
      <c r="H6" s="9">
        <v>23960</v>
      </c>
      <c r="I6" s="9">
        <v>39192281</v>
      </c>
      <c r="J6" s="9">
        <v>140622.89199999999</v>
      </c>
      <c r="K6" s="9">
        <v>31841855.76737</v>
      </c>
      <c r="L6" s="9">
        <v>7318</v>
      </c>
      <c r="M6" s="9">
        <v>5113740</v>
      </c>
      <c r="N6" s="52">
        <v>4409</v>
      </c>
      <c r="O6" s="52">
        <v>188036</v>
      </c>
      <c r="P6" s="51">
        <f>SUM(B6,D6,F6,H6,J6,L6,N6)</f>
        <v>210175.89199999999</v>
      </c>
      <c r="Q6" s="11">
        <f>SUM(C6,E6,G6,I6,K6,M6,O6)</f>
        <v>105608465.76737</v>
      </c>
      <c r="R6" s="1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13" customFormat="1" x14ac:dyDescent="0.3">
      <c r="A7" s="14" t="s">
        <v>13</v>
      </c>
      <c r="B7" s="15">
        <v>3907</v>
      </c>
      <c r="C7" s="15">
        <v>2386033</v>
      </c>
      <c r="D7" s="15">
        <v>8834</v>
      </c>
      <c r="E7" s="15">
        <v>22421779</v>
      </c>
      <c r="F7" s="15">
        <v>245</v>
      </c>
      <c r="G7" s="15">
        <v>355226</v>
      </c>
      <c r="H7" s="15">
        <v>9500</v>
      </c>
      <c r="I7" s="15">
        <v>16199950</v>
      </c>
      <c r="J7" s="16">
        <v>51745.334999999999</v>
      </c>
      <c r="K7" s="17">
        <v>29921393.838</v>
      </c>
      <c r="L7" s="9">
        <v>1597</v>
      </c>
      <c r="M7" s="9">
        <v>3371580</v>
      </c>
      <c r="N7" s="52">
        <v>4409</v>
      </c>
      <c r="O7" s="52">
        <v>188036</v>
      </c>
      <c r="P7" s="51">
        <f t="shared" ref="P7:Q9" si="0">SUM(B7,D7,F7,H7,J7,L7,N7)</f>
        <v>80237.334999999992</v>
      </c>
      <c r="Q7" s="11">
        <f t="shared" si="0"/>
        <v>74843997.838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13" customFormat="1" ht="28.8" x14ac:dyDescent="0.3">
      <c r="A8" s="18" t="s">
        <v>14</v>
      </c>
      <c r="B8" s="15">
        <v>2735</v>
      </c>
      <c r="C8" s="15">
        <v>78398</v>
      </c>
      <c r="D8" s="15">
        <v>17286</v>
      </c>
      <c r="E8" s="15">
        <v>452408</v>
      </c>
      <c r="F8" s="15">
        <v>229</v>
      </c>
      <c r="G8" s="15">
        <v>6397</v>
      </c>
      <c r="H8" s="15">
        <v>41406</v>
      </c>
      <c r="I8" s="15">
        <v>987322</v>
      </c>
      <c r="J8" s="16">
        <v>88877.557000000001</v>
      </c>
      <c r="K8" s="17">
        <v>1920461.9293699998</v>
      </c>
      <c r="L8" s="9">
        <v>4203</v>
      </c>
      <c r="M8" s="9">
        <v>107137</v>
      </c>
      <c r="N8" s="15"/>
      <c r="O8" s="15"/>
      <c r="P8" s="10">
        <f t="shared" si="0"/>
        <v>154736.557</v>
      </c>
      <c r="Q8" s="11">
        <f t="shared" si="0"/>
        <v>3552123.92937</v>
      </c>
      <c r="R8" s="1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13" customFormat="1" ht="28.8" x14ac:dyDescent="0.3">
      <c r="A9" s="19" t="s">
        <v>15</v>
      </c>
      <c r="B9" s="15">
        <v>2735</v>
      </c>
      <c r="C9" s="15">
        <v>79180</v>
      </c>
      <c r="D9" s="15">
        <v>1772</v>
      </c>
      <c r="E9" s="15">
        <v>85205</v>
      </c>
      <c r="F9" s="15">
        <v>3</v>
      </c>
      <c r="G9" s="15">
        <v>178</v>
      </c>
      <c r="H9" s="15">
        <v>4916</v>
      </c>
      <c r="I9" s="15">
        <v>187505</v>
      </c>
      <c r="J9" s="16">
        <v>12056.707</v>
      </c>
      <c r="K9" s="17">
        <v>379546.65737999999</v>
      </c>
      <c r="L9" s="9">
        <v>451</v>
      </c>
      <c r="M9" s="9">
        <v>25235</v>
      </c>
      <c r="N9" s="15"/>
      <c r="O9" s="15"/>
      <c r="P9" s="10">
        <f t="shared" si="0"/>
        <v>21933.707000000002</v>
      </c>
      <c r="Q9" s="11">
        <f t="shared" si="0"/>
        <v>756849.65737999999</v>
      </c>
      <c r="R9" s="1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24" customFormat="1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21"/>
      <c r="M10" s="21"/>
      <c r="N10" s="21"/>
      <c r="O10" s="21"/>
      <c r="P10" s="23"/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26" customFormat="1" x14ac:dyDescent="0.3">
      <c r="A11" s="25"/>
      <c r="B11" s="47" t="s">
        <v>1</v>
      </c>
      <c r="C11" s="48"/>
      <c r="D11" s="42" t="s">
        <v>2</v>
      </c>
      <c r="E11" s="43"/>
      <c r="F11" s="42" t="s">
        <v>3</v>
      </c>
      <c r="G11" s="43"/>
      <c r="H11" s="44" t="s">
        <v>4</v>
      </c>
      <c r="I11" s="44"/>
      <c r="J11" s="49" t="s">
        <v>5</v>
      </c>
      <c r="K11" s="49"/>
      <c r="L11" s="44" t="s">
        <v>6</v>
      </c>
      <c r="M11" s="44"/>
      <c r="N11" s="45" t="s">
        <v>7</v>
      </c>
      <c r="O11" s="46"/>
      <c r="P11" s="44" t="s">
        <v>8</v>
      </c>
      <c r="Q11" s="4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26" customFormat="1" ht="31.2" x14ac:dyDescent="0.3">
      <c r="A12" s="27" t="s">
        <v>16</v>
      </c>
      <c r="B12" s="7" t="s">
        <v>10</v>
      </c>
      <c r="C12" s="7" t="s">
        <v>11</v>
      </c>
      <c r="D12" s="7" t="s">
        <v>10</v>
      </c>
      <c r="E12" s="7" t="s">
        <v>11</v>
      </c>
      <c r="F12" s="7" t="s">
        <v>10</v>
      </c>
      <c r="G12" s="7" t="s">
        <v>11</v>
      </c>
      <c r="H12" s="7" t="s">
        <v>10</v>
      </c>
      <c r="I12" s="7" t="s">
        <v>11</v>
      </c>
      <c r="J12" s="7" t="s">
        <v>10</v>
      </c>
      <c r="K12" s="7" t="s">
        <v>11</v>
      </c>
      <c r="L12" s="7" t="s">
        <v>10</v>
      </c>
      <c r="M12" s="7" t="s">
        <v>11</v>
      </c>
      <c r="N12" s="7" t="s">
        <v>10</v>
      </c>
      <c r="O12" s="7" t="s">
        <v>11</v>
      </c>
      <c r="P12" s="7" t="s">
        <v>10</v>
      </c>
      <c r="Q12" s="7" t="s">
        <v>11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26" customFormat="1" x14ac:dyDescent="0.3">
      <c r="A13" s="28" t="s">
        <v>17</v>
      </c>
      <c r="B13" s="15">
        <v>153</v>
      </c>
      <c r="C13" s="15">
        <v>49786</v>
      </c>
      <c r="D13" s="15">
        <v>1356</v>
      </c>
      <c r="E13" s="15">
        <v>373163</v>
      </c>
      <c r="F13" s="15">
        <v>24</v>
      </c>
      <c r="G13" s="15">
        <v>6128</v>
      </c>
      <c r="H13" s="15">
        <v>2820</v>
      </c>
      <c r="I13" s="15">
        <v>604225</v>
      </c>
      <c r="J13" s="29">
        <v>6267.4110000000001</v>
      </c>
      <c r="K13" s="29">
        <v>1336096.19303</v>
      </c>
      <c r="L13" s="9">
        <v>506</v>
      </c>
      <c r="M13" s="9">
        <v>138873</v>
      </c>
      <c r="N13" s="15"/>
      <c r="O13" s="15"/>
      <c r="P13" s="30">
        <f>SUM(B13,D13,F13,H13,J13,L13,N13)</f>
        <v>11126.411</v>
      </c>
      <c r="Q13" s="30">
        <f>SUM(C13,E13,G13,I13,K13,M13,O13)</f>
        <v>2508271.1930299997</v>
      </c>
    </row>
    <row r="14" spans="1:46" s="26" customFormat="1" x14ac:dyDescent="0.3">
      <c r="A14" s="28" t="s">
        <v>18</v>
      </c>
      <c r="B14" s="15">
        <v>4</v>
      </c>
      <c r="C14" s="15">
        <v>462</v>
      </c>
      <c r="D14" s="15">
        <v>82</v>
      </c>
      <c r="E14" s="15">
        <v>9053</v>
      </c>
      <c r="F14" s="15">
        <v>4</v>
      </c>
      <c r="G14" s="15">
        <v>477</v>
      </c>
      <c r="H14" s="15">
        <v>137</v>
      </c>
      <c r="I14" s="15">
        <v>10911</v>
      </c>
      <c r="J14" s="29">
        <v>364.75853047633183</v>
      </c>
      <c r="K14" s="29">
        <v>33185.424059999998</v>
      </c>
      <c r="L14" s="9">
        <v>41</v>
      </c>
      <c r="M14" s="9">
        <v>4349</v>
      </c>
      <c r="N14" s="15"/>
      <c r="O14" s="15"/>
      <c r="P14" s="30">
        <f>SUM(B14,D14,F14,H14,J14,L14,N14)</f>
        <v>632.75853047633177</v>
      </c>
      <c r="Q14" s="30">
        <f t="shared" ref="Q14:Q15" si="1">SUM(C14,E14,G14,I14,K14,M14,O14)</f>
        <v>58437.424059999998</v>
      </c>
    </row>
    <row r="15" spans="1:46" s="57" customFormat="1" x14ac:dyDescent="0.3">
      <c r="A15" s="53" t="s">
        <v>19</v>
      </c>
      <c r="B15" s="54">
        <v>2892</v>
      </c>
      <c r="C15" s="54">
        <v>128646</v>
      </c>
      <c r="D15" s="54">
        <v>18724</v>
      </c>
      <c r="E15" s="54">
        <v>834624</v>
      </c>
      <c r="F15" s="54">
        <v>257</v>
      </c>
      <c r="G15" s="54">
        <v>13180</v>
      </c>
      <c r="H15" s="54">
        <v>44362</v>
      </c>
      <c r="I15" s="54">
        <v>1602858</v>
      </c>
      <c r="J15" s="55">
        <v>95509.726530476328</v>
      </c>
      <c r="K15" s="55">
        <v>3289743.5464599999</v>
      </c>
      <c r="L15" s="56">
        <v>4756</v>
      </c>
      <c r="M15" s="56">
        <v>250716</v>
      </c>
      <c r="N15" s="54"/>
      <c r="O15" s="54"/>
      <c r="P15" s="55">
        <f t="shared" ref="P15" si="2">SUM(B15,D15,F15,H15,J15,L15,N15)</f>
        <v>166500.72653047633</v>
      </c>
      <c r="Q15" s="55">
        <f t="shared" si="1"/>
        <v>6119767.5464599999</v>
      </c>
    </row>
    <row r="16" spans="1:46" s="26" customFormat="1" x14ac:dyDescent="0.3">
      <c r="A16" s="31"/>
    </row>
    <row r="17" spans="1:17" s="26" customFormat="1" x14ac:dyDescent="0.3">
      <c r="A17" s="25"/>
      <c r="B17" s="47" t="s">
        <v>1</v>
      </c>
      <c r="C17" s="48"/>
      <c r="D17" s="42" t="s">
        <v>2</v>
      </c>
      <c r="E17" s="43"/>
      <c r="F17" s="42" t="s">
        <v>3</v>
      </c>
      <c r="G17" s="43"/>
      <c r="H17" s="44" t="s">
        <v>4</v>
      </c>
      <c r="I17" s="44"/>
      <c r="J17" s="49" t="s">
        <v>5</v>
      </c>
      <c r="K17" s="49"/>
      <c r="L17" s="44" t="s">
        <v>6</v>
      </c>
      <c r="M17" s="44"/>
      <c r="N17" s="45" t="s">
        <v>7</v>
      </c>
      <c r="O17" s="46"/>
      <c r="P17" s="44" t="s">
        <v>8</v>
      </c>
      <c r="Q17" s="44"/>
    </row>
    <row r="18" spans="1:17" s="26" customFormat="1" x14ac:dyDescent="0.3">
      <c r="A18" s="32" t="s">
        <v>20</v>
      </c>
      <c r="B18" s="33" t="s">
        <v>21</v>
      </c>
      <c r="C18" s="34" t="s">
        <v>11</v>
      </c>
      <c r="D18" s="33" t="s">
        <v>21</v>
      </c>
      <c r="E18" s="34" t="s">
        <v>11</v>
      </c>
      <c r="F18" s="33" t="s">
        <v>21</v>
      </c>
      <c r="G18" s="34" t="s">
        <v>11</v>
      </c>
      <c r="H18" s="33" t="s">
        <v>21</v>
      </c>
      <c r="I18" s="34" t="s">
        <v>11</v>
      </c>
      <c r="J18" s="33" t="s">
        <v>21</v>
      </c>
      <c r="K18" s="34" t="s">
        <v>11</v>
      </c>
      <c r="L18" s="33" t="s">
        <v>21</v>
      </c>
      <c r="M18" s="34" t="s">
        <v>11</v>
      </c>
      <c r="N18" s="33" t="s">
        <v>21</v>
      </c>
      <c r="O18" s="34" t="s">
        <v>11</v>
      </c>
      <c r="P18" s="33" t="s">
        <v>21</v>
      </c>
      <c r="Q18" s="34" t="s">
        <v>11</v>
      </c>
    </row>
    <row r="19" spans="1:17" s="26" customFormat="1" x14ac:dyDescent="0.3">
      <c r="A19" s="14" t="s">
        <v>22</v>
      </c>
      <c r="B19" s="15">
        <v>1230</v>
      </c>
      <c r="C19" s="15">
        <v>9845</v>
      </c>
      <c r="D19" s="15">
        <v>360026</v>
      </c>
      <c r="E19" s="15">
        <v>755228</v>
      </c>
      <c r="F19" s="15">
        <v>8841</v>
      </c>
      <c r="G19" s="15">
        <v>9621</v>
      </c>
      <c r="H19" s="15">
        <v>732020</v>
      </c>
      <c r="I19" s="15">
        <v>1528356</v>
      </c>
      <c r="J19" s="29">
        <v>1590987</v>
      </c>
      <c r="K19" s="29">
        <v>3150077.2366099996</v>
      </c>
      <c r="L19" s="50">
        <v>147991</v>
      </c>
      <c r="M19" s="50">
        <v>209936</v>
      </c>
      <c r="N19" s="15"/>
      <c r="O19" s="15"/>
      <c r="P19" s="30">
        <f>SUM(B19,D19,F19,H19,J19,L19,N19)</f>
        <v>2841095</v>
      </c>
      <c r="Q19" s="30">
        <f>SUM(C19,E19,G19,I19,K19,M19,O19)</f>
        <v>5663063.2366099991</v>
      </c>
    </row>
    <row r="20" spans="1:17" s="26" customFormat="1" x14ac:dyDescent="0.3">
      <c r="A20" s="14" t="s">
        <v>23</v>
      </c>
      <c r="B20" s="15">
        <v>59761</v>
      </c>
      <c r="C20" s="15">
        <v>118801</v>
      </c>
      <c r="D20" s="15">
        <v>45044</v>
      </c>
      <c r="E20" s="15">
        <v>79396</v>
      </c>
      <c r="F20" s="15">
        <v>2685</v>
      </c>
      <c r="G20" s="15">
        <v>3559</v>
      </c>
      <c r="H20" s="15">
        <v>66663</v>
      </c>
      <c r="I20" s="15">
        <v>74502</v>
      </c>
      <c r="J20" s="29">
        <v>152322</v>
      </c>
      <c r="K20" s="29">
        <v>139666.69385000001</v>
      </c>
      <c r="L20" s="50">
        <v>28256</v>
      </c>
      <c r="M20" s="50">
        <v>40780</v>
      </c>
      <c r="N20" s="15"/>
      <c r="O20" s="15"/>
      <c r="P20" s="30">
        <f t="shared" ref="P20:Q21" si="3">SUM(B20,D20,F20,H20,J20,L20,N20)</f>
        <v>354731</v>
      </c>
      <c r="Q20" s="30">
        <f t="shared" si="3"/>
        <v>456704.69385000004</v>
      </c>
    </row>
    <row r="21" spans="1:17" s="57" customFormat="1" x14ac:dyDescent="0.3">
      <c r="A21" s="58" t="s">
        <v>19</v>
      </c>
      <c r="B21" s="59">
        <v>60991</v>
      </c>
      <c r="C21" s="59">
        <v>128646</v>
      </c>
      <c r="D21" s="59">
        <v>405070</v>
      </c>
      <c r="E21" s="59">
        <v>834624</v>
      </c>
      <c r="F21" s="59">
        <v>11526</v>
      </c>
      <c r="G21" s="59">
        <v>13180</v>
      </c>
      <c r="H21" s="59">
        <v>798683</v>
      </c>
      <c r="I21" s="59">
        <v>1602858</v>
      </c>
      <c r="J21" s="55">
        <v>1743309</v>
      </c>
      <c r="K21" s="55">
        <v>3289743.9304599995</v>
      </c>
      <c r="L21" s="60">
        <v>176247</v>
      </c>
      <c r="M21" s="60">
        <v>250716</v>
      </c>
      <c r="N21" s="59"/>
      <c r="O21" s="59"/>
      <c r="P21" s="55">
        <f>SUM(B21,D21,F21,H21,J21,L21,N21)</f>
        <v>3195826</v>
      </c>
      <c r="Q21" s="55">
        <f t="shared" si="3"/>
        <v>6119767.9304599995</v>
      </c>
    </row>
    <row r="22" spans="1:17" s="26" customFormat="1" x14ac:dyDescent="0.3">
      <c r="A22" s="31"/>
    </row>
    <row r="23" spans="1:17" s="26" customFormat="1" x14ac:dyDescent="0.3">
      <c r="A23" s="31"/>
    </row>
    <row r="24" spans="1:17" x14ac:dyDescent="0.3">
      <c r="A24" s="35" t="s">
        <v>24</v>
      </c>
    </row>
    <row r="25" spans="1:17" s="38" customFormat="1" ht="14.4" x14ac:dyDescent="0.3">
      <c r="A25" s="36"/>
      <c r="B25" s="37"/>
      <c r="C25" s="37"/>
      <c r="D25" s="37"/>
      <c r="E25" s="37"/>
      <c r="F25" s="37"/>
      <c r="G25" s="37"/>
      <c r="H25" s="37"/>
      <c r="I25" s="37"/>
    </row>
  </sheetData>
  <mergeCells count="26">
    <mergeCell ref="L17:M17"/>
    <mergeCell ref="N17:O17"/>
    <mergeCell ref="P17:Q17"/>
    <mergeCell ref="B17:C17"/>
    <mergeCell ref="D17:E17"/>
    <mergeCell ref="F17:G17"/>
    <mergeCell ref="H17:I17"/>
    <mergeCell ref="J17:K17"/>
    <mergeCell ref="J4:K4"/>
    <mergeCell ref="L4:M4"/>
    <mergeCell ref="N4:O4"/>
    <mergeCell ref="P4:Q4"/>
    <mergeCell ref="B11:C11"/>
    <mergeCell ref="D11:E11"/>
    <mergeCell ref="F11:G11"/>
    <mergeCell ref="H11:I11"/>
    <mergeCell ref="J11:K11"/>
    <mergeCell ref="L11:M11"/>
    <mergeCell ref="H4:I4"/>
    <mergeCell ref="N11:O11"/>
    <mergeCell ref="P11:Q11"/>
    <mergeCell ref="A1:C1"/>
    <mergeCell ref="A2:C2"/>
    <mergeCell ref="B4:C4"/>
    <mergeCell ref="D4:E4"/>
    <mergeCell ref="F4:G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2023-05-08T10:51:41Z</dcterms:created>
  <dcterms:modified xsi:type="dcterms:W3CDTF">2023-05-08T14:32:30Z</dcterms:modified>
</cp:coreProperties>
</file>