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<sst xmlns="http://schemas.openxmlformats.org/spreadsheetml/2006/main" count="160" uniqueCount="133">
  <si>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</si>
  <si>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</si>
  <si>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</si>
  <si>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</si>
  <si>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</si>
  <si>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</si>
  <si>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</si>
  <si>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</si>
  <si>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</si>
  <si>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</si>
  <si>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</si>
  <si>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</si>
  <si>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</si>
  <si>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</si>
  <si>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</si>
  <si>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</si>
  <si>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</si>
  <si>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</si>
  <si>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</si>
  <si>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</si>
  <si>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</si>
  <si>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</si>
  <si>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</si>
  <si>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</si>
  <si>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</si>
  <si>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</si>
  <si>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</si>
  <si>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</si>
  <si>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</si>
  <si>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</si>
  <si>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</si>
  <si>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</si>
  <si>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</si>
  <si>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</si>
  <si>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</si>
  <si>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</si>
  <si>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</si>
  <si>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</si>
  <si>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</si>
  <si>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</si>
  <si>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</si>
  <si>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</si>
  <si>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</si>
  <si>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</si>
  <si>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</si>
  <si>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</si>
  <si>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</si>
  <si>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</si>
  <si>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</si>
  <si>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</si>
  <si>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</si>
  <si>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</si>
  <si>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</si>
  <si>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</si>
  <si>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</si>
  <si>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</si>
  <si>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</si>
  <si>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</si>
  <si>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</si>
  <si>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</si>
  <si>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</si>
  <si>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</si>
  <si>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</si>
  <si>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</si>
  <si>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</si>
  <si>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</si>
  <si>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</si>
  <si>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</si>
  <si>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</si>
  <si>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</si>
  <si>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</si>
  <si>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</si>
  <si>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</si>
  <si>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</si>
  <si>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</si>
  <si>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</si>
  <si>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</si>
  <si>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</si>
  <si>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</si>
  <si>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</si>
  <si>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</si>
  <si>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</si>
  <si>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</si>
  <si>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</si>
  <si>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</si>
  <si>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</si>
  <si>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</si>
  <si>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</si>
  <si>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</si>
  <si>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</si>
  <si>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</si>
  <si>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</si>
  <si>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</si>
  <si>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</si>
  <si>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</si>
  <si>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</si>
  <si>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</si>
  <si>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</si>
  <si>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</si>
  <si>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</si>
  <si>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</si>
  <si>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</si>
  <si>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</si>
  <si>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</si>
  <si>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</si>
  <si>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</si>
  <si>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</si>
  <si>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</si>
  <si>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Main Indicators of Banks</t>
  </si>
  <si>
    <t xml:space="preserve">September, 2011 (end of period), thousand LTL </t>
  </si>
  <si>
    <t>2011 m. rugsėjo mėn. pabaigoje, tūkst. Lt</t>
  </si>
  <si>
    <r>
      <t xml:space="preserve">Indėliai iki pareikalavimo </t>
    </r>
    <r>
      <rPr>
        <i/>
        <sz val="12"/>
        <rFont val="Arial"/>
        <family val="2"/>
      </rPr>
      <t>(su sukauptomis palūkanomis, administravimo mokesčiu)</t>
    </r>
  </si>
  <si>
    <r>
      <t xml:space="preserve">     - juridinių asmenų indėliai</t>
    </r>
    <r>
      <rPr>
        <vertAlign val="superscript"/>
        <sz val="12"/>
        <rFont val="Arial"/>
        <family val="2"/>
      </rPr>
      <t>1</t>
    </r>
    <r>
      <rPr>
        <sz val="12"/>
        <rFont val="Arial"/>
        <family val="2"/>
      </rPr>
      <t xml:space="preserve"> </t>
    </r>
    <r>
      <rPr>
        <i/>
        <sz val="12"/>
        <rFont val="Arial"/>
        <family val="2"/>
      </rPr>
      <t>(finansinių institucijų indėliai neįtraukiami)</t>
    </r>
  </si>
  <si>
    <r>
      <t xml:space="preserve">Terminuotieji indėliai </t>
    </r>
    <r>
      <rPr>
        <i/>
        <sz val="12"/>
        <rFont val="Arial"/>
        <family val="2"/>
      </rPr>
      <t>(su sukauptomis palūkanomis, administravimo mokesčiu), čia patenka vienos nakties indėliai</t>
    </r>
  </si>
  <si>
    <r>
      <t xml:space="preserve">Specialieji skolinimosi fondai </t>
    </r>
    <r>
      <rPr>
        <b/>
        <i/>
        <vertAlign val="superscript"/>
        <sz val="12"/>
        <rFont val="Arial"/>
        <family val="2"/>
      </rPr>
      <t>1</t>
    </r>
    <r>
      <rPr>
        <i/>
        <sz val="12"/>
        <rFont val="Arial"/>
        <family val="2"/>
      </rPr>
      <t>(indėlių dalis)</t>
    </r>
  </si>
  <si>
    <r>
      <t>Paskolos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</si>
  <si>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 xml:space="preserve">       - vartojamosios paskolos</t>
    </r>
    <r>
      <rPr>
        <vertAlign val="superscript"/>
        <sz val="12"/>
        <rFont val="Arial"/>
        <family val="2"/>
      </rPr>
      <t>3</t>
    </r>
  </si>
  <si>
    <r>
      <t xml:space="preserve">       - kitos paskolos</t>
    </r>
    <r>
      <rPr>
        <vertAlign val="superscript"/>
        <sz val="12"/>
        <rFont val="Arial"/>
        <family val="2"/>
      </rPr>
      <t>4</t>
    </r>
  </si>
  <si>
    <r>
      <t>Paskolos juridiniams asmenims</t>
    </r>
    <r>
      <rPr>
        <b/>
        <i/>
        <vertAlign val="superscript"/>
        <sz val="12"/>
        <rFont val="Arial"/>
        <family val="2"/>
      </rPr>
      <t>5</t>
    </r>
    <r>
      <rPr>
        <b/>
        <i/>
        <sz val="12"/>
        <rFont val="Arial"/>
        <family val="2"/>
      </rPr>
      <t xml:space="preserve"> nominalia verte (neatėmus specialiųjų atidėjimų, nepridėjus sukauptų palūkanų ir administravimo mokesčio)</t>
    </r>
  </si>
  <si>
    <r>
      <t>Naujai pasirašytos paskolų sutartys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</si>
  <si>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Išleistų strūkturizuotų finansinių priemonių vertė</t>
    </r>
    <r>
      <rPr>
        <b/>
        <i/>
        <vertAlign val="superscript"/>
        <sz val="12"/>
        <rFont val="Arial"/>
        <family val="2"/>
      </rPr>
      <t>6</t>
    </r>
  </si>
  <si>
    <r>
      <t>Naujai išleistų strūkturizuotų finansinių priemonių vertė</t>
    </r>
    <r>
      <rPr>
        <b/>
        <i/>
        <vertAlign val="superscript"/>
        <sz val="12"/>
        <rFont val="Arial"/>
        <family val="2"/>
      </rPr>
      <t>9</t>
    </r>
  </si>
  <si>
    <r>
      <t>1</t>
    </r>
    <r>
      <rPr>
        <sz val="12"/>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</si>
  <si>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Arial"/>
        <family val="2"/>
      </rPr>
      <t xml:space="preserve"> - čia fiziniams asmenims indvidualios įmonės, ūkininkai, patentininkai, namų ūkius aptarnaujančios įmonės nepriskiriamos.</t>
    </r>
  </si>
  <si>
    <r>
      <t>3</t>
    </r>
    <r>
      <rPr>
        <sz val="12"/>
        <rFont val="Arial"/>
        <family val="2"/>
      </rPr>
      <t xml:space="preserve"> - paskolos be užstato, be konkrečios paskirties.</t>
    </r>
  </si>
  <si>
    <r>
      <t>5</t>
    </r>
    <r>
      <rPr>
        <sz val="12"/>
        <rFont val="Arial"/>
        <family val="2"/>
      </rPr>
      <t xml:space="preserve"> - paskolos juridiniams asmenims, tame tarpe fin. institucijoms, neįtraukiant grupės įmonių.</t>
    </r>
  </si>
  <si>
    <r>
      <t>6</t>
    </r>
    <r>
      <rPr>
        <sz val="12"/>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</si>
  <si>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Arial"/>
        <family val="2"/>
      </rPr>
      <t>Struktūrizuotos finansinės priemonės - tai investicinis produktas, kurio pajamingumas kinta priklausomai nuo finansinio turto,
išvestinės finansinės priemonės ar kito turto kainos pokyčių investavimo periodu.</t>
    </r>
  </si>
  <si>
    <r>
      <t>8</t>
    </r>
    <r>
      <rPr>
        <sz val="12"/>
        <rFont val="Arial"/>
        <family val="2"/>
      </rPr>
      <t>Grupės įmonės – patronuojantis bankas, kitos patronuojančio banko dukterinės įmonės.</t>
    </r>
  </si>
  <si>
    <r>
      <t>9</t>
    </r>
    <r>
      <rPr>
        <sz val="12"/>
        <rFont val="Arial"/>
        <family val="2"/>
      </rPr>
      <t>Naujai išleistos struktūrizuotos finansinės priemonės – tai struktūrizuotos finansinės priemonės, kurios pradėjo galioti (prasidėjo terminas) per ataskaitinį laikotarpį.</t>
    </r>
  </si>
  <si>
    <t xml:space="preserve">       - overdraftai sąskaitose ir kortelėse, revolvingas</t>
  </si>
  <si>
    <t>4 - kitos paskolos fiziniams asmenims, nepriskiriamos būsto ir vartojamosioms paskoloms, studentams suteiktos paskolos priskiriamos.</t>
  </si>
  <si>
    <t>4 - other loans to Individuals, except housing or consumer loans, student loans included.</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</si>
</sst>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2">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i/>
      <sz val="11"/>
      <name val="Arial"/>
      <family val="2"/>
    </font>
    <font>
      <b/>
      <i/>
      <sz val="12"/>
      <name val="Arial"/>
      <family val="2"/>
    </font>
    <font>
      <i/>
      <sz val="12"/>
      <name val="Arial"/>
      <family val="2"/>
    </font>
    <font>
      <b/>
      <i/>
      <vertAlign val="superscript"/>
      <sz val="12"/>
      <name val="Arial"/>
      <family val="2"/>
    </font>
    <font>
      <sz val="14"/>
      <name val="Arial"/>
      <family val="2"/>
    </font>
    <font>
      <i/>
      <sz val="14"/>
      <name val="Arial"/>
      <family val="2"/>
    </font>
    <font>
      <b/>
      <i/>
      <sz val="14"/>
      <name val="Arial"/>
      <family val="2"/>
    </font>
    <font>
      <sz val="14"/>
      <color indexed="10"/>
      <name val="Arial"/>
      <family val="2"/>
    </font>
    <font>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3" fontId="1" fillId="29" borderId="3">
      <alignment horizontal="right" vertical="center" indent="1"/>
      <protection/>
    </xf>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1" borderId="1"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0" fillId="0" borderId="12"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3" xfId="0" applyFont="1" applyBorder="1" applyAlignment="1">
      <alignment/>
    </xf>
    <xf numFmtId="0" fontId="14" fillId="0" borderId="3" xfId="0" applyFont="1" applyBorder="1" applyAlignment="1">
      <alignment wrapText="1"/>
    </xf>
    <xf numFmtId="0" fontId="14" fillId="0" borderId="3" xfId="0" applyFont="1" applyFill="1" applyBorder="1" applyAlignment="1">
      <alignment/>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3" fontId="7" fillId="0" borderId="13"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6"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18" fillId="0" borderId="12" xfId="0" applyNumberFormat="1" applyFont="1" applyFill="1" applyBorder="1" applyAlignment="1">
      <alignment horizontal="right"/>
    </xf>
    <xf numFmtId="3" fontId="18" fillId="0" borderId="0" xfId="0" applyNumberFormat="1" applyFont="1" applyFill="1" applyAlignment="1">
      <alignment horizontal="right"/>
    </xf>
    <xf numFmtId="3" fontId="18" fillId="0" borderId="0" xfId="0" applyNumberFormat="1" applyFont="1" applyAlignment="1">
      <alignment horizontal="right"/>
    </xf>
    <xf numFmtId="3" fontId="19" fillId="0" borderId="12" xfId="0" applyNumberFormat="1" applyFont="1" applyFill="1" applyBorder="1" applyAlignment="1">
      <alignment horizontal="right" wrapText="1"/>
    </xf>
    <xf numFmtId="3" fontId="18" fillId="0" borderId="14" xfId="0" applyNumberFormat="1" applyFont="1" applyFill="1" applyBorder="1" applyAlignment="1">
      <alignment horizontal="center" vertical="center"/>
    </xf>
    <xf numFmtId="0" fontId="0" fillId="0" borderId="14" xfId="0" applyFont="1" applyFill="1" applyBorder="1" applyAlignment="1">
      <alignment/>
    </xf>
    <xf numFmtId="0" fontId="0" fillId="0" borderId="14" xfId="0" applyFont="1" applyBorder="1" applyAlignment="1">
      <alignment/>
    </xf>
    <xf numFmtId="0" fontId="0" fillId="0" borderId="12" xfId="0" applyFont="1" applyFill="1" applyBorder="1" applyAlignment="1">
      <alignment horizontal="right"/>
    </xf>
    <xf numFmtId="3" fontId="18" fillId="34" borderId="3" xfId="0" applyNumberFormat="1" applyFont="1" applyFill="1" applyBorder="1" applyAlignment="1">
      <alignment horizontal="right"/>
    </xf>
    <xf numFmtId="3" fontId="18" fillId="0" borderId="3" xfId="0" applyNumberFormat="1" applyFont="1" applyFill="1" applyBorder="1" applyAlignment="1">
      <alignment horizontal="right"/>
    </xf>
    <xf numFmtId="3" fontId="18" fillId="0" borderId="3" xfId="0" applyNumberFormat="1" applyFont="1" applyBorder="1" applyAlignment="1">
      <alignment horizontal="right"/>
    </xf>
    <xf numFmtId="3" fontId="18" fillId="0" borderId="15" xfId="48" applyNumberFormat="1" applyFont="1" applyFill="1" applyBorder="1" applyAlignment="1">
      <alignment horizontal="right"/>
      <protection/>
    </xf>
    <xf numFmtId="3" fontId="18" fillId="0" borderId="3" xfId="59" applyNumberFormat="1" applyFont="1" applyFill="1" applyBorder="1" applyAlignment="1">
      <alignment horizontal="right"/>
      <protection/>
    </xf>
    <xf numFmtId="3" fontId="0" fillId="35" borderId="3" xfId="0" applyNumberFormat="1" applyFont="1" applyFill="1" applyBorder="1" applyAlignment="1">
      <alignment horizontal="right"/>
    </xf>
    <xf numFmtId="3" fontId="0" fillId="0" borderId="13" xfId="0" applyNumberFormat="1" applyFont="1" applyBorder="1" applyAlignment="1">
      <alignment horizontal="right"/>
    </xf>
    <xf numFmtId="3" fontId="0" fillId="35" borderId="3" xfId="60" applyNumberFormat="1" applyFont="1" applyFill="1" applyBorder="1" applyAlignment="1">
      <alignment horizontal="right"/>
      <protection/>
    </xf>
    <xf numFmtId="3" fontId="18" fillId="0" borderId="3" xfId="58" applyNumberFormat="1" applyFont="1" applyFill="1" applyBorder="1" applyAlignment="1">
      <alignment horizontal="right"/>
      <protection/>
    </xf>
    <xf numFmtId="3" fontId="18" fillId="0" borderId="16" xfId="0" applyNumberFormat="1" applyFont="1" applyFill="1" applyBorder="1" applyAlignment="1">
      <alignment horizontal="right"/>
    </xf>
    <xf numFmtId="3" fontId="18" fillId="0" borderId="17" xfId="0" applyNumberFormat="1" applyFont="1" applyFill="1" applyBorder="1" applyAlignment="1">
      <alignment horizontal="right"/>
    </xf>
    <xf numFmtId="3" fontId="18" fillId="0" borderId="11" xfId="0" applyNumberFormat="1" applyFont="1" applyFill="1" applyBorder="1" applyAlignment="1">
      <alignment horizontal="right"/>
    </xf>
    <xf numFmtId="3" fontId="0" fillId="0" borderId="3" xfId="0" applyNumberFormat="1" applyFont="1" applyBorder="1" applyAlignment="1">
      <alignment horizontal="right"/>
    </xf>
    <xf numFmtId="3" fontId="0" fillId="0" borderId="13" xfId="0" applyNumberFormat="1" applyFont="1" applyFill="1" applyBorder="1" applyAlignment="1">
      <alignment horizontal="right"/>
    </xf>
    <xf numFmtId="3" fontId="0" fillId="35" borderId="3" xfId="0" applyNumberFormat="1" applyFont="1" applyFill="1" applyBorder="1" applyAlignment="1">
      <alignment horizontal="right"/>
    </xf>
    <xf numFmtId="3" fontId="0" fillId="0" borderId="15" xfId="48" applyFont="1" applyFill="1" applyBorder="1" applyAlignment="1">
      <alignment horizontal="right"/>
      <protection/>
    </xf>
    <xf numFmtId="3" fontId="0" fillId="35" borderId="3" xfId="61" applyNumberFormat="1" applyFont="1" applyFill="1" applyBorder="1" applyAlignment="1">
      <alignment horizontal="right"/>
      <protection/>
    </xf>
    <xf numFmtId="3" fontId="0" fillId="0" borderId="3" xfId="0" applyNumberFormat="1" applyFont="1" applyFill="1" applyBorder="1" applyAlignment="1">
      <alignment horizontal="right"/>
    </xf>
    <xf numFmtId="3" fontId="18" fillId="0" borderId="15" xfId="48" applyFont="1" applyFill="1" applyBorder="1" applyAlignment="1">
      <alignment horizontal="right"/>
      <protection/>
    </xf>
    <xf numFmtId="3" fontId="18" fillId="0" borderId="3" xfId="58" applyNumberFormat="1" applyFont="1" applyBorder="1" applyAlignment="1">
      <alignment horizontal="right"/>
      <protection/>
    </xf>
    <xf numFmtId="3" fontId="0" fillId="0" borderId="11" xfId="0" applyNumberFormat="1" applyFont="1" applyBorder="1" applyAlignment="1">
      <alignment horizontal="right"/>
    </xf>
    <xf numFmtId="0" fontId="0" fillId="0" borderId="3" xfId="0" applyFont="1" applyBorder="1" applyAlignment="1">
      <alignment horizontal="right"/>
    </xf>
    <xf numFmtId="3" fontId="18" fillId="0" borderId="0" xfId="0" applyNumberFormat="1" applyFont="1" applyFill="1" applyBorder="1" applyAlignment="1">
      <alignment horizontal="right"/>
    </xf>
    <xf numFmtId="0" fontId="5" fillId="0" borderId="0" xfId="0" applyFont="1" applyFill="1" applyAlignment="1">
      <alignment horizontal="right"/>
    </xf>
    <xf numFmtId="0" fontId="5" fillId="0" borderId="3" xfId="0" applyFont="1" applyFill="1" applyBorder="1" applyAlignment="1">
      <alignment/>
    </xf>
    <xf numFmtId="0" fontId="6" fillId="0" borderId="3" xfId="0" applyFont="1" applyFill="1" applyBorder="1" applyAlignment="1">
      <alignment/>
    </xf>
    <xf numFmtId="0" fontId="5" fillId="0" borderId="3" xfId="0" applyFont="1" applyFill="1" applyBorder="1" applyAlignment="1">
      <alignment wrapText="1"/>
    </xf>
    <xf numFmtId="0" fontId="5" fillId="0" borderId="12" xfId="0" applyFont="1" applyFill="1" applyBorder="1" applyAlignment="1">
      <alignment/>
    </xf>
    <xf numFmtId="3" fontId="20" fillId="10" borderId="13" xfId="0" applyNumberFormat="1" applyFont="1" applyFill="1" applyBorder="1" applyAlignment="1">
      <alignment horizontal="left" wrapText="1"/>
    </xf>
    <xf numFmtId="3" fontId="5" fillId="0" borderId="11" xfId="0" applyNumberFormat="1" applyFont="1" applyFill="1" applyBorder="1" applyAlignment="1">
      <alignment horizontal="left" wrapText="1"/>
    </xf>
    <xf numFmtId="3" fontId="5" fillId="0" borderId="12" xfId="0" applyNumberFormat="1" applyFont="1" applyFill="1" applyBorder="1" applyAlignment="1">
      <alignment horizontal="left" wrapText="1"/>
    </xf>
    <xf numFmtId="3" fontId="20" fillId="0" borderId="17"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20" fillId="10" borderId="13" xfId="0" applyFont="1" applyFill="1" applyBorder="1" applyAlignment="1">
      <alignment horizontal="left" wrapText="1" readingOrder="1"/>
    </xf>
    <xf numFmtId="0" fontId="5" fillId="0" borderId="3" xfId="0" applyFont="1" applyFill="1" applyBorder="1" applyAlignment="1">
      <alignment horizontal="left" wrapText="1"/>
    </xf>
    <xf numFmtId="0" fontId="5" fillId="0" borderId="0" xfId="0" applyFont="1" applyFill="1" applyBorder="1" applyAlignment="1">
      <alignment horizontal="left" wrapText="1"/>
    </xf>
    <xf numFmtId="0" fontId="20" fillId="10" borderId="13" xfId="0" applyFont="1" applyFill="1" applyBorder="1" applyAlignment="1">
      <alignment horizontal="left" wrapText="1"/>
    </xf>
    <xf numFmtId="0" fontId="5" fillId="0" borderId="3"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wrapText="1"/>
    </xf>
    <xf numFmtId="0" fontId="16" fillId="0" borderId="0" xfId="0" applyFont="1" applyFill="1" applyAlignment="1">
      <alignment wrapText="1"/>
    </xf>
    <xf numFmtId="0" fontId="16" fillId="0" borderId="0" xfId="0" applyFont="1" applyFill="1" applyAlignment="1">
      <alignment horizontal="left" wrapText="1"/>
    </xf>
    <xf numFmtId="0" fontId="16" fillId="0" borderId="0" xfId="0" applyFont="1" applyFill="1" applyAlignment="1">
      <alignment vertical="center" wrapText="1"/>
    </xf>
    <xf numFmtId="0" fontId="5" fillId="0" borderId="0" xfId="0" applyFont="1" applyFill="1" applyAlignment="1">
      <alignment horizontal="left" wrapText="1"/>
    </xf>
    <xf numFmtId="3" fontId="23" fillId="0" borderId="0" xfId="0" applyNumberFormat="1" applyFont="1" applyFill="1" applyAlignment="1">
      <alignment horizontal="right"/>
    </xf>
    <xf numFmtId="3" fontId="23" fillId="0" borderId="0" xfId="0" applyNumberFormat="1" applyFont="1" applyAlignment="1">
      <alignment horizontal="right"/>
    </xf>
    <xf numFmtId="3" fontId="23" fillId="0" borderId="11" xfId="0" applyNumberFormat="1" applyFont="1" applyFill="1" applyBorder="1" applyAlignment="1">
      <alignment horizontal="center" textRotation="90"/>
    </xf>
    <xf numFmtId="3" fontId="23" fillId="0" borderId="11" xfId="0" applyNumberFormat="1" applyFont="1" applyFill="1" applyBorder="1" applyAlignment="1">
      <alignment horizontal="center" textRotation="90" wrapText="1"/>
    </xf>
    <xf numFmtId="3" fontId="23" fillId="0" borderId="3" xfId="0" applyNumberFormat="1" applyFont="1" applyFill="1" applyBorder="1" applyAlignment="1">
      <alignment horizontal="center" textRotation="90" wrapText="1"/>
    </xf>
    <xf numFmtId="3" fontId="23" fillId="34" borderId="3" xfId="0" applyNumberFormat="1" applyFont="1" applyFill="1" applyBorder="1" applyAlignment="1">
      <alignment horizontal="right"/>
    </xf>
    <xf numFmtId="3" fontId="23" fillId="0" borderId="3" xfId="0" applyNumberFormat="1" applyFont="1" applyFill="1" applyBorder="1" applyAlignment="1">
      <alignment horizontal="right"/>
    </xf>
    <xf numFmtId="3" fontId="23" fillId="0" borderId="3" xfId="0" applyNumberFormat="1" applyFont="1" applyBorder="1" applyAlignment="1">
      <alignment horizontal="right"/>
    </xf>
    <xf numFmtId="3" fontId="23" fillId="0" borderId="15" xfId="48" applyFont="1" applyFill="1" applyBorder="1" applyAlignment="1">
      <alignment horizontal="right"/>
      <protection/>
    </xf>
    <xf numFmtId="3" fontId="23" fillId="0" borderId="3" xfId="59" applyNumberFormat="1" applyFont="1" applyFill="1" applyBorder="1" applyAlignment="1">
      <alignment horizontal="right"/>
      <protection/>
    </xf>
    <xf numFmtId="3" fontId="23" fillId="35" borderId="3" xfId="60" applyNumberFormat="1" applyFont="1" applyFill="1" applyBorder="1" applyAlignment="1">
      <alignment horizontal="right"/>
      <protection/>
    </xf>
    <xf numFmtId="3" fontId="23" fillId="0" borderId="3" xfId="58" applyNumberFormat="1" applyFont="1" applyFill="1" applyBorder="1" applyAlignment="1">
      <alignment horizontal="right"/>
      <protection/>
    </xf>
    <xf numFmtId="3" fontId="23" fillId="0" borderId="16" xfId="0" applyNumberFormat="1" applyFont="1" applyFill="1" applyBorder="1" applyAlignment="1">
      <alignment horizontal="right"/>
    </xf>
    <xf numFmtId="3" fontId="23" fillId="0" borderId="17" xfId="0" applyNumberFormat="1" applyFont="1" applyFill="1" applyBorder="1" applyAlignment="1">
      <alignment horizontal="right"/>
    </xf>
    <xf numFmtId="3" fontId="23" fillId="0" borderId="11" xfId="0" applyNumberFormat="1" applyFont="1" applyFill="1" applyBorder="1" applyAlignment="1">
      <alignment horizontal="right"/>
    </xf>
    <xf numFmtId="0" fontId="23" fillId="0" borderId="12" xfId="0" applyFont="1" applyFill="1" applyBorder="1" applyAlignment="1">
      <alignment horizontal="right"/>
    </xf>
    <xf numFmtId="0" fontId="23" fillId="0" borderId="12" xfId="0" applyFont="1" applyFill="1" applyBorder="1" applyAlignment="1">
      <alignment/>
    </xf>
    <xf numFmtId="3" fontId="24" fillId="10" borderId="12" xfId="0" applyNumberFormat="1" applyFont="1" applyFill="1" applyBorder="1" applyAlignment="1">
      <alignment horizontal="center" vertical="center" wrapText="1"/>
    </xf>
    <xf numFmtId="3" fontId="24" fillId="10" borderId="15" xfId="0" applyNumberFormat="1" applyFont="1" applyFill="1" applyBorder="1" applyAlignment="1">
      <alignment horizontal="center" vertical="center" wrapText="1"/>
    </xf>
    <xf numFmtId="3" fontId="23" fillId="0" borderId="15" xfId="48" applyNumberFormat="1" applyFont="1" applyFill="1" applyBorder="1" applyAlignment="1">
      <alignment horizontal="right"/>
      <protection/>
    </xf>
    <xf numFmtId="3" fontId="23" fillId="0" borderId="12" xfId="0" applyNumberFormat="1" applyFont="1" applyFill="1" applyBorder="1" applyAlignment="1">
      <alignment horizontal="right"/>
    </xf>
    <xf numFmtId="3" fontId="24" fillId="0" borderId="12" xfId="0" applyNumberFormat="1" applyFont="1" applyFill="1" applyBorder="1" applyAlignment="1">
      <alignment horizontal="right" wrapText="1"/>
    </xf>
    <xf numFmtId="3" fontId="23" fillId="0" borderId="0" xfId="0" applyNumberFormat="1" applyFont="1" applyFill="1" applyBorder="1" applyAlignment="1">
      <alignment horizontal="center" vertical="center"/>
    </xf>
    <xf numFmtId="3" fontId="23" fillId="0" borderId="0" xfId="0" applyNumberFormat="1" applyFont="1" applyAlignment="1">
      <alignment horizontal="center" vertical="center"/>
    </xf>
    <xf numFmtId="3" fontId="23" fillId="0" borderId="0" xfId="0" applyNumberFormat="1" applyFont="1" applyFill="1" applyAlignment="1">
      <alignment horizontal="center" vertical="center"/>
    </xf>
    <xf numFmtId="3" fontId="23" fillId="35" borderId="3" xfId="61" applyNumberFormat="1" applyFont="1" applyFill="1" applyBorder="1" applyAlignment="1">
      <alignment horizontal="right"/>
      <protection/>
    </xf>
    <xf numFmtId="0" fontId="23" fillId="35" borderId="3" xfId="61" applyFont="1" applyFill="1" applyBorder="1" applyAlignment="1">
      <alignment horizontal="center" vertical="center"/>
      <protection/>
    </xf>
    <xf numFmtId="0" fontId="25" fillId="35" borderId="3" xfId="61" applyFont="1" applyFill="1" applyBorder="1" applyAlignment="1">
      <alignment horizontal="right" wrapText="1"/>
      <protection/>
    </xf>
    <xf numFmtId="3" fontId="23" fillId="0" borderId="3" xfId="58" applyNumberFormat="1" applyFont="1" applyBorder="1" applyAlignment="1">
      <alignment horizontal="right"/>
      <protection/>
    </xf>
    <xf numFmtId="3" fontId="26" fillId="35" borderId="3" xfId="0" applyNumberFormat="1" applyFont="1" applyFill="1" applyBorder="1" applyAlignment="1">
      <alignment horizontal="right"/>
    </xf>
    <xf numFmtId="3" fontId="24" fillId="10" borderId="12" xfId="0" applyNumberFormat="1" applyFont="1" applyFill="1" applyBorder="1" applyAlignment="1">
      <alignment horizontal="right" wrapText="1"/>
    </xf>
    <xf numFmtId="3" fontId="24" fillId="10" borderId="15" xfId="0" applyNumberFormat="1" applyFont="1" applyFill="1" applyBorder="1" applyAlignment="1">
      <alignment horizontal="right" wrapText="1"/>
    </xf>
    <xf numFmtId="3" fontId="23" fillId="0" borderId="11" xfId="0" applyNumberFormat="1" applyFont="1" applyBorder="1" applyAlignment="1">
      <alignment horizontal="right"/>
    </xf>
    <xf numFmtId="0" fontId="23" fillId="0" borderId="3" xfId="0" applyFont="1" applyBorder="1" applyAlignment="1">
      <alignment horizontal="right"/>
    </xf>
    <xf numFmtId="3" fontId="23" fillId="0" borderId="0" xfId="0" applyNumberFormat="1" applyFont="1" applyFill="1" applyBorder="1" applyAlignment="1">
      <alignment horizontal="right"/>
    </xf>
    <xf numFmtId="3" fontId="27" fillId="0" borderId="0" xfId="0" applyNumberFormat="1" applyFont="1" applyFill="1" applyAlignment="1">
      <alignment horizontal="right" wrapText="1"/>
    </xf>
    <xf numFmtId="3" fontId="23" fillId="0" borderId="0" xfId="0" applyNumberFormat="1" applyFont="1" applyFill="1" applyAlignment="1">
      <alignment horizontal="right" wrapText="1"/>
    </xf>
    <xf numFmtId="0" fontId="7" fillId="10" borderId="13" xfId="0" applyFont="1" applyFill="1" applyBorder="1" applyAlignment="1">
      <alignment horizontal="left" wrapText="1" readingOrder="1"/>
    </xf>
    <xf numFmtId="0" fontId="7" fillId="10" borderId="12" xfId="0" applyFont="1" applyFill="1" applyBorder="1" applyAlignment="1">
      <alignment horizontal="left" wrapText="1" readingOrder="1"/>
    </xf>
    <xf numFmtId="0" fontId="7" fillId="10" borderId="15" xfId="0" applyFont="1" applyFill="1" applyBorder="1" applyAlignment="1">
      <alignment horizontal="left" wrapText="1" readingOrder="1"/>
    </xf>
    <xf numFmtId="0" fontId="7" fillId="10" borderId="13" xfId="0" applyFont="1" applyFill="1" applyBorder="1" applyAlignment="1">
      <alignment horizontal="left" wrapText="1"/>
    </xf>
    <xf numFmtId="0" fontId="7" fillId="10" borderId="12" xfId="0" applyFont="1" applyFill="1" applyBorder="1" applyAlignment="1">
      <alignment horizontal="left" wrapText="1"/>
    </xf>
    <xf numFmtId="0" fontId="7" fillId="10" borderId="15" xfId="0" applyFont="1" applyFill="1" applyBorder="1" applyAlignment="1">
      <alignment horizontal="left" wrapText="1"/>
    </xf>
    <xf numFmtId="3" fontId="7" fillId="10" borderId="13" xfId="0" applyNumberFormat="1" applyFont="1" applyFill="1" applyBorder="1" applyAlignment="1">
      <alignment horizontal="left" wrapText="1"/>
    </xf>
    <xf numFmtId="3" fontId="7" fillId="10" borderId="12" xfId="0" applyNumberFormat="1" applyFont="1" applyFill="1" applyBorder="1" applyAlignment="1">
      <alignment horizontal="left" wrapText="1"/>
    </xf>
    <xf numFmtId="0" fontId="7" fillId="10" borderId="13" xfId="0" applyNumberFormat="1" applyFont="1" applyFill="1" applyBorder="1" applyAlignment="1">
      <alignment horizontal="left" wrapText="1"/>
    </xf>
    <xf numFmtId="0" fontId="7" fillId="10" borderId="12" xfId="0" applyNumberFormat="1" applyFont="1" applyFill="1" applyBorder="1" applyAlignment="1">
      <alignment horizontal="left" wrapText="1"/>
    </xf>
    <xf numFmtId="0" fontId="7" fillId="10" borderId="15" xfId="0" applyNumberFormat="1" applyFont="1" applyFill="1" applyBorder="1" applyAlignment="1">
      <alignment horizontal="left" wrapText="1"/>
    </xf>
    <xf numFmtId="3" fontId="7" fillId="10" borderId="13" xfId="0" applyNumberFormat="1" applyFont="1" applyFill="1" applyBorder="1" applyAlignment="1">
      <alignment horizontal="left" wrapText="1" readingOrder="1"/>
    </xf>
    <xf numFmtId="3" fontId="7" fillId="10" borderId="12" xfId="0" applyNumberFormat="1" applyFont="1" applyFill="1" applyBorder="1" applyAlignment="1">
      <alignment horizontal="left" wrapText="1" readingOrder="1"/>
    </xf>
    <xf numFmtId="3" fontId="7" fillId="10" borderId="15" xfId="0" applyNumberFormat="1" applyFont="1" applyFill="1" applyBorder="1" applyAlignment="1">
      <alignment horizontal="left" wrapText="1" readingOrder="1"/>
    </xf>
    <xf numFmtId="192" fontId="5" fillId="0" borderId="0" xfId="0" applyNumberFormat="1" applyFont="1" applyFill="1" applyAlignment="1">
      <alignment horizontal="left" wrapText="1"/>
    </xf>
    <xf numFmtId="0" fontId="0" fillId="0" borderId="0" xfId="0" applyFont="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83"/>
  <sheetViews>
    <sheetView showGridLines="0" tabSelected="1" zoomScale="59" zoomScaleNormal="59" zoomScaleSheetLayoutView="75" zoomScalePageLayoutView="0" workbookViewId="0" topLeftCell="A1">
      <selection activeCell="A2" sqref="A2"/>
    </sheetView>
  </sheetViews>
  <sheetFormatPr defaultColWidth="9.140625" defaultRowHeight="12.75"/>
  <cols>
    <col min="1" max="1" width="70.28125" style="27" customWidth="1"/>
    <col min="2" max="8" width="15.140625" style="94" customWidth="1"/>
    <col min="9" max="9" width="15.140625" style="95" customWidth="1"/>
    <col min="10" max="13" width="15.140625" style="94" customWidth="1"/>
    <col min="14" max="16384" width="9.140625" style="27" customWidth="1"/>
  </cols>
  <sheetData>
    <row r="2" spans="1:2" ht="18">
      <c r="A2" s="28"/>
      <c r="B2" s="94" t="s">
        <v>98</v>
      </c>
    </row>
    <row r="3" spans="1:2" ht="18">
      <c r="A3" s="28"/>
      <c r="B3" s="94" t="s">
        <v>110</v>
      </c>
    </row>
    <row r="5" spans="1:13" ht="144.75">
      <c r="A5" s="29" t="s">
        <v>99</v>
      </c>
      <c r="B5" s="96" t="s">
        <v>26</v>
      </c>
      <c r="C5" s="96" t="s">
        <v>107</v>
      </c>
      <c r="D5" s="97" t="s">
        <v>39</v>
      </c>
      <c r="E5" s="97" t="s">
        <v>27</v>
      </c>
      <c r="F5" s="97" t="s">
        <v>28</v>
      </c>
      <c r="G5" s="97" t="s">
        <v>29</v>
      </c>
      <c r="H5" s="97" t="s">
        <v>40</v>
      </c>
      <c r="I5" s="98" t="s">
        <v>102</v>
      </c>
      <c r="J5" s="97" t="s">
        <v>30</v>
      </c>
      <c r="K5" s="97" t="s">
        <v>31</v>
      </c>
      <c r="L5" s="98" t="s">
        <v>32</v>
      </c>
      <c r="M5" s="98" t="s">
        <v>103</v>
      </c>
    </row>
    <row r="6" spans="1:13" ht="18">
      <c r="A6" s="73" t="s">
        <v>3</v>
      </c>
      <c r="B6" s="99">
        <v>922396</v>
      </c>
      <c r="C6" s="100">
        <v>31900</v>
      </c>
      <c r="D6" s="101">
        <v>58732</v>
      </c>
      <c r="E6" s="102">
        <v>764497</v>
      </c>
      <c r="F6" s="103">
        <v>34551</v>
      </c>
      <c r="G6" s="103">
        <v>1006859</v>
      </c>
      <c r="H6" s="99">
        <v>2935939</v>
      </c>
      <c r="I6" s="103">
        <v>2713453</v>
      </c>
      <c r="J6" s="100">
        <v>105718</v>
      </c>
      <c r="K6" s="100">
        <v>332317</v>
      </c>
      <c r="L6" s="101">
        <v>91663</v>
      </c>
      <c r="M6" s="100">
        <f aca="true" t="shared" si="0" ref="M6:M31">SUM(B6:L6)</f>
        <v>8998025</v>
      </c>
    </row>
    <row r="7" spans="1:13" ht="18">
      <c r="A7" s="73" t="s">
        <v>5</v>
      </c>
      <c r="B7" s="99">
        <v>3566698</v>
      </c>
      <c r="C7" s="100">
        <v>644595</v>
      </c>
      <c r="D7" s="101">
        <v>3444836</v>
      </c>
      <c r="E7" s="102">
        <v>9115033</v>
      </c>
      <c r="F7" s="103">
        <v>500103</v>
      </c>
      <c r="G7" s="103">
        <v>7456980</v>
      </c>
      <c r="H7" s="104">
        <v>16175193</v>
      </c>
      <c r="I7" s="103">
        <v>11929852</v>
      </c>
      <c r="J7" s="105">
        <v>2016057</v>
      </c>
      <c r="K7" s="100">
        <v>855345</v>
      </c>
      <c r="L7" s="101">
        <v>1886242</v>
      </c>
      <c r="M7" s="100">
        <f t="shared" si="0"/>
        <v>57590934</v>
      </c>
    </row>
    <row r="8" spans="1:13" ht="18">
      <c r="A8" s="73" t="s">
        <v>23</v>
      </c>
      <c r="B8" s="99">
        <v>13880</v>
      </c>
      <c r="C8" s="100">
        <v>0</v>
      </c>
      <c r="D8" s="101">
        <v>18427</v>
      </c>
      <c r="E8" s="102">
        <v>20382</v>
      </c>
      <c r="F8" s="103">
        <v>16</v>
      </c>
      <c r="G8" s="103">
        <v>0</v>
      </c>
      <c r="H8" s="104">
        <v>175907</v>
      </c>
      <c r="I8" s="103">
        <v>0</v>
      </c>
      <c r="J8" s="105">
        <v>20555</v>
      </c>
      <c r="K8" s="100">
        <v>0</v>
      </c>
      <c r="L8" s="101">
        <v>36914</v>
      </c>
      <c r="M8" s="100">
        <f t="shared" si="0"/>
        <v>286081</v>
      </c>
    </row>
    <row r="9" spans="1:13" ht="18">
      <c r="A9" s="73" t="s">
        <v>21</v>
      </c>
      <c r="B9" s="99">
        <v>1269</v>
      </c>
      <c r="C9" s="100">
        <v>0</v>
      </c>
      <c r="D9" s="101">
        <v>0</v>
      </c>
      <c r="E9" s="102">
        <v>33056</v>
      </c>
      <c r="F9" s="103">
        <v>1723</v>
      </c>
      <c r="G9" s="103">
        <v>0</v>
      </c>
      <c r="H9" s="104">
        <v>15464</v>
      </c>
      <c r="I9" s="103">
        <v>5674</v>
      </c>
      <c r="J9" s="105">
        <v>30135</v>
      </c>
      <c r="K9" s="100">
        <v>0</v>
      </c>
      <c r="L9" s="101">
        <v>135878</v>
      </c>
      <c r="M9" s="100">
        <f t="shared" si="0"/>
        <v>223199</v>
      </c>
    </row>
    <row r="10" spans="1:13" ht="18">
      <c r="A10" s="73" t="s">
        <v>33</v>
      </c>
      <c r="B10" s="99">
        <v>300010</v>
      </c>
      <c r="C10" s="100">
        <v>0</v>
      </c>
      <c r="D10" s="101">
        <v>0</v>
      </c>
      <c r="E10" s="102">
        <v>468208</v>
      </c>
      <c r="F10" s="103">
        <v>12992</v>
      </c>
      <c r="G10" s="106">
        <v>385088</v>
      </c>
      <c r="H10" s="104">
        <v>334405</v>
      </c>
      <c r="I10" s="103">
        <v>454527</v>
      </c>
      <c r="J10" s="105">
        <v>133833</v>
      </c>
      <c r="K10" s="100">
        <v>0</v>
      </c>
      <c r="L10" s="101">
        <v>205704</v>
      </c>
      <c r="M10" s="100">
        <f t="shared" si="0"/>
        <v>2294767</v>
      </c>
    </row>
    <row r="11" spans="1:13" ht="18">
      <c r="A11" s="73" t="s">
        <v>6</v>
      </c>
      <c r="B11" s="99">
        <v>121286</v>
      </c>
      <c r="C11" s="100">
        <v>1512</v>
      </c>
      <c r="D11" s="101">
        <v>28247</v>
      </c>
      <c r="E11" s="102">
        <v>413550</v>
      </c>
      <c r="F11" s="103">
        <v>0</v>
      </c>
      <c r="G11" s="103">
        <v>493125</v>
      </c>
      <c r="H11" s="104">
        <v>449844</v>
      </c>
      <c r="I11" s="103">
        <v>81943</v>
      </c>
      <c r="J11" s="105">
        <v>98154</v>
      </c>
      <c r="K11" s="100">
        <v>41511</v>
      </c>
      <c r="L11" s="101">
        <v>85525</v>
      </c>
      <c r="M11" s="100">
        <f t="shared" si="0"/>
        <v>1814697</v>
      </c>
    </row>
    <row r="12" spans="1:13" ht="18">
      <c r="A12" s="73" t="s">
        <v>7</v>
      </c>
      <c r="B12" s="99">
        <v>34996</v>
      </c>
      <c r="C12" s="100">
        <v>2225</v>
      </c>
      <c r="D12" s="101">
        <v>10963</v>
      </c>
      <c r="E12" s="102">
        <v>267559</v>
      </c>
      <c r="F12" s="103">
        <v>14733</v>
      </c>
      <c r="G12" s="103">
        <v>26338</v>
      </c>
      <c r="H12" s="104">
        <v>366531</v>
      </c>
      <c r="I12" s="103">
        <v>702862</v>
      </c>
      <c r="J12" s="105">
        <v>4516</v>
      </c>
      <c r="K12" s="100">
        <v>-2</v>
      </c>
      <c r="L12" s="101">
        <v>17579</v>
      </c>
      <c r="M12" s="100">
        <f t="shared" si="0"/>
        <v>1448300</v>
      </c>
    </row>
    <row r="13" spans="1:13" ht="18">
      <c r="A13" s="73" t="s">
        <v>8</v>
      </c>
      <c r="B13" s="100">
        <v>318200</v>
      </c>
      <c r="C13" s="100">
        <v>611</v>
      </c>
      <c r="D13" s="101">
        <v>88457</v>
      </c>
      <c r="E13" s="102">
        <v>468258</v>
      </c>
      <c r="F13" s="103">
        <v>23104</v>
      </c>
      <c r="G13" s="103">
        <v>385088</v>
      </c>
      <c r="H13" s="104">
        <v>296808</v>
      </c>
      <c r="I13" s="103">
        <v>459506</v>
      </c>
      <c r="J13" s="105">
        <v>133850</v>
      </c>
      <c r="K13" s="100">
        <v>0</v>
      </c>
      <c r="L13" s="101">
        <v>242476</v>
      </c>
      <c r="M13" s="100">
        <f t="shared" si="0"/>
        <v>2416358</v>
      </c>
    </row>
    <row r="14" spans="1:13" ht="18">
      <c r="A14" s="73" t="s">
        <v>9</v>
      </c>
      <c r="B14" s="99">
        <v>2391096</v>
      </c>
      <c r="C14" s="100">
        <v>192760</v>
      </c>
      <c r="D14" s="101">
        <v>1074075</v>
      </c>
      <c r="E14" s="102">
        <v>3986871</v>
      </c>
      <c r="F14" s="103">
        <v>377044</v>
      </c>
      <c r="G14" s="103">
        <v>3533257</v>
      </c>
      <c r="H14" s="104">
        <v>7856709</v>
      </c>
      <c r="I14" s="103">
        <v>4312097</v>
      </c>
      <c r="J14" s="105">
        <v>1583770</v>
      </c>
      <c r="K14" s="100">
        <v>804232</v>
      </c>
      <c r="L14" s="101">
        <v>1300192</v>
      </c>
      <c r="M14" s="100">
        <f t="shared" si="0"/>
        <v>27412103</v>
      </c>
    </row>
    <row r="15" spans="1:13" ht="18">
      <c r="A15" s="73" t="s">
        <v>10</v>
      </c>
      <c r="B15" s="99">
        <v>701120</v>
      </c>
      <c r="C15" s="100">
        <v>447487</v>
      </c>
      <c r="D15" s="101">
        <v>2243094</v>
      </c>
      <c r="E15" s="102">
        <v>3978795</v>
      </c>
      <c r="F15" s="103">
        <v>85222</v>
      </c>
      <c r="G15" s="103">
        <v>3019172</v>
      </c>
      <c r="H15" s="104">
        <v>7205301</v>
      </c>
      <c r="I15" s="103">
        <v>6373444</v>
      </c>
      <c r="J15" s="105">
        <v>195767</v>
      </c>
      <c r="K15" s="100">
        <v>9604</v>
      </c>
      <c r="L15" s="101">
        <v>240470</v>
      </c>
      <c r="M15" s="100">
        <f t="shared" si="0"/>
        <v>24499476</v>
      </c>
    </row>
    <row r="16" spans="1:13" ht="18">
      <c r="A16" s="73" t="s">
        <v>11</v>
      </c>
      <c r="B16" s="99">
        <v>1775345</v>
      </c>
      <c r="C16" s="100">
        <v>136095</v>
      </c>
      <c r="D16" s="101">
        <v>664919</v>
      </c>
      <c r="E16" s="102">
        <v>413410</v>
      </c>
      <c r="F16" s="103">
        <v>186517</v>
      </c>
      <c r="G16" s="103">
        <v>33294</v>
      </c>
      <c r="H16" s="99">
        <v>1703008</v>
      </c>
      <c r="I16" s="103">
        <v>1584102</v>
      </c>
      <c r="J16" s="100">
        <v>406716</v>
      </c>
      <c r="K16" s="100">
        <v>0</v>
      </c>
      <c r="L16" s="101">
        <v>1381408</v>
      </c>
      <c r="M16" s="100">
        <f t="shared" si="0"/>
        <v>8284814</v>
      </c>
    </row>
    <row r="17" spans="1:13" ht="18">
      <c r="A17" s="73" t="s">
        <v>12</v>
      </c>
      <c r="B17" s="99">
        <v>760500</v>
      </c>
      <c r="C17" s="100">
        <v>1229</v>
      </c>
      <c r="D17" s="101">
        <v>4512</v>
      </c>
      <c r="E17" s="102">
        <v>64836</v>
      </c>
      <c r="F17" s="103">
        <v>19260</v>
      </c>
      <c r="G17" s="103">
        <v>34528</v>
      </c>
      <c r="H17" s="99">
        <v>119388</v>
      </c>
      <c r="I17" s="103">
        <v>196540</v>
      </c>
      <c r="J17" s="100">
        <v>18950</v>
      </c>
      <c r="K17" s="100">
        <v>0</v>
      </c>
      <c r="L17" s="101">
        <v>280747</v>
      </c>
      <c r="M17" s="100">
        <f t="shared" si="0"/>
        <v>1500490</v>
      </c>
    </row>
    <row r="18" spans="1:13" s="28" customFormat="1" ht="18">
      <c r="A18" s="74" t="s">
        <v>16</v>
      </c>
      <c r="B18" s="99">
        <v>8140910</v>
      </c>
      <c r="C18" s="100">
        <v>872412</v>
      </c>
      <c r="D18" s="101">
        <v>4671020</v>
      </c>
      <c r="E18" s="102">
        <v>10955130</v>
      </c>
      <c r="F18" s="103">
        <v>822212</v>
      </c>
      <c r="G18" s="103">
        <v>8681148</v>
      </c>
      <c r="H18" s="104">
        <v>22326132</v>
      </c>
      <c r="I18" s="103">
        <v>17530967</v>
      </c>
      <c r="J18" s="105">
        <v>2735754</v>
      </c>
      <c r="K18" s="100">
        <v>1263773</v>
      </c>
      <c r="L18" s="101">
        <v>4573338</v>
      </c>
      <c r="M18" s="100">
        <f t="shared" si="0"/>
        <v>82572796</v>
      </c>
    </row>
    <row r="19" spans="1:13" ht="18">
      <c r="A19" s="73" t="s">
        <v>13</v>
      </c>
      <c r="B19" s="99">
        <v>441752</v>
      </c>
      <c r="C19" s="100">
        <v>156010</v>
      </c>
      <c r="D19" s="101">
        <v>1328704</v>
      </c>
      <c r="E19" s="102">
        <v>4666341</v>
      </c>
      <c r="F19" s="103">
        <v>35265</v>
      </c>
      <c r="G19" s="103">
        <v>6539754</v>
      </c>
      <c r="H19" s="99">
        <v>9551932</v>
      </c>
      <c r="I19" s="103">
        <v>1548733</v>
      </c>
      <c r="J19" s="100">
        <v>119758</v>
      </c>
      <c r="K19" s="100">
        <v>704651</v>
      </c>
      <c r="L19" s="101">
        <v>12254</v>
      </c>
      <c r="M19" s="100">
        <f t="shared" si="0"/>
        <v>25105154</v>
      </c>
    </row>
    <row r="20" spans="1:13" ht="30.75">
      <c r="A20" s="75" t="s">
        <v>22</v>
      </c>
      <c r="B20" s="99">
        <v>0</v>
      </c>
      <c r="C20" s="100">
        <v>151207</v>
      </c>
      <c r="D20" s="101">
        <v>871434</v>
      </c>
      <c r="E20" s="102">
        <v>4511002</v>
      </c>
      <c r="F20" s="103">
        <v>0</v>
      </c>
      <c r="G20" s="103">
        <v>6321712</v>
      </c>
      <c r="H20" s="99">
        <v>8697826</v>
      </c>
      <c r="I20" s="100">
        <v>1486328</v>
      </c>
      <c r="J20" s="100">
        <v>0</v>
      </c>
      <c r="K20" s="100">
        <v>193468</v>
      </c>
      <c r="L20" s="101">
        <v>0</v>
      </c>
      <c r="M20" s="100">
        <f t="shared" si="0"/>
        <v>22232977</v>
      </c>
    </row>
    <row r="21" spans="1:13" ht="18">
      <c r="A21" s="73" t="s">
        <v>14</v>
      </c>
      <c r="B21" s="99">
        <v>0</v>
      </c>
      <c r="C21" s="100">
        <v>0</v>
      </c>
      <c r="D21" s="101">
        <v>25803</v>
      </c>
      <c r="E21" s="102">
        <v>0</v>
      </c>
      <c r="F21" s="103">
        <v>0</v>
      </c>
      <c r="G21" s="103">
        <v>0</v>
      </c>
      <c r="H21" s="99">
        <v>0</v>
      </c>
      <c r="I21" s="103">
        <v>14254</v>
      </c>
      <c r="J21" s="100">
        <v>211562</v>
      </c>
      <c r="K21" s="100">
        <v>0</v>
      </c>
      <c r="L21" s="101">
        <v>0</v>
      </c>
      <c r="M21" s="100">
        <f t="shared" si="0"/>
        <v>251619</v>
      </c>
    </row>
    <row r="22" spans="1:13" ht="18">
      <c r="A22" s="73" t="s">
        <v>4</v>
      </c>
      <c r="B22" s="99">
        <v>6054541</v>
      </c>
      <c r="C22" s="100">
        <v>527299</v>
      </c>
      <c r="D22" s="101">
        <v>3004157</v>
      </c>
      <c r="E22" s="102">
        <v>4612840</v>
      </c>
      <c r="F22" s="103">
        <v>590625</v>
      </c>
      <c r="G22" s="103">
        <v>2043298</v>
      </c>
      <c r="H22" s="104">
        <v>9615624</v>
      </c>
      <c r="I22" s="103">
        <v>12855433</v>
      </c>
      <c r="J22" s="100">
        <v>1988579</v>
      </c>
      <c r="K22" s="100">
        <v>532120</v>
      </c>
      <c r="L22" s="101">
        <v>3726978</v>
      </c>
      <c r="M22" s="100">
        <f t="shared" si="0"/>
        <v>45551494</v>
      </c>
    </row>
    <row r="23" spans="1:13" ht="18">
      <c r="A23" s="73" t="s">
        <v>34</v>
      </c>
      <c r="B23" s="99">
        <v>164686</v>
      </c>
      <c r="C23" s="100">
        <v>3775</v>
      </c>
      <c r="D23" s="100">
        <v>400275</v>
      </c>
      <c r="E23" s="102">
        <v>687131</v>
      </c>
      <c r="F23" s="103">
        <v>9042</v>
      </c>
      <c r="G23" s="103">
        <v>163640</v>
      </c>
      <c r="H23" s="104">
        <v>447513</v>
      </c>
      <c r="I23" s="103">
        <v>712489</v>
      </c>
      <c r="J23" s="100">
        <v>142298</v>
      </c>
      <c r="K23" s="100">
        <v>106270</v>
      </c>
      <c r="L23" s="101">
        <v>39704</v>
      </c>
      <c r="M23" s="100">
        <f t="shared" si="0"/>
        <v>2876823</v>
      </c>
    </row>
    <row r="24" spans="1:13" ht="18">
      <c r="A24" s="73" t="s">
        <v>35</v>
      </c>
      <c r="B24" s="99">
        <v>264473</v>
      </c>
      <c r="C24" s="100">
        <v>1103</v>
      </c>
      <c r="D24" s="100">
        <v>94491</v>
      </c>
      <c r="E24" s="102">
        <v>174326</v>
      </c>
      <c r="F24" s="103">
        <v>10779</v>
      </c>
      <c r="G24" s="103">
        <v>2698</v>
      </c>
      <c r="H24" s="104">
        <v>131810</v>
      </c>
      <c r="I24" s="103">
        <v>816795</v>
      </c>
      <c r="J24" s="100">
        <v>132812</v>
      </c>
      <c r="K24" s="100">
        <v>20149</v>
      </c>
      <c r="L24" s="101">
        <v>112369</v>
      </c>
      <c r="M24" s="100">
        <f t="shared" si="0"/>
        <v>1761805</v>
      </c>
    </row>
    <row r="25" spans="1:13" ht="18">
      <c r="A25" s="73" t="s">
        <v>36</v>
      </c>
      <c r="B25" s="99">
        <v>110662</v>
      </c>
      <c r="C25" s="100">
        <v>14278</v>
      </c>
      <c r="D25" s="100">
        <v>116659</v>
      </c>
      <c r="E25" s="102">
        <v>57971</v>
      </c>
      <c r="F25" s="103">
        <v>12084</v>
      </c>
      <c r="G25" s="103">
        <v>94022</v>
      </c>
      <c r="H25" s="104">
        <v>255377</v>
      </c>
      <c r="I25" s="103">
        <v>309686</v>
      </c>
      <c r="J25" s="100">
        <v>63710</v>
      </c>
      <c r="K25" s="100">
        <v>2882</v>
      </c>
      <c r="L25" s="101">
        <v>148038</v>
      </c>
      <c r="M25" s="100">
        <f t="shared" si="0"/>
        <v>1185369</v>
      </c>
    </row>
    <row r="26" spans="1:13" ht="18">
      <c r="A26" s="73" t="s">
        <v>37</v>
      </c>
      <c r="B26" s="99">
        <v>1479730</v>
      </c>
      <c r="C26" s="100">
        <v>224127</v>
      </c>
      <c r="D26" s="100">
        <v>1568485</v>
      </c>
      <c r="E26" s="102">
        <v>1598806</v>
      </c>
      <c r="F26" s="103">
        <v>94281</v>
      </c>
      <c r="G26" s="103">
        <v>1379751</v>
      </c>
      <c r="H26" s="104">
        <v>3271123</v>
      </c>
      <c r="I26" s="103">
        <v>2535754</v>
      </c>
      <c r="J26" s="100">
        <v>403693</v>
      </c>
      <c r="K26" s="100">
        <v>391730</v>
      </c>
      <c r="L26" s="101">
        <v>729686</v>
      </c>
      <c r="M26" s="100">
        <f t="shared" si="0"/>
        <v>13677166</v>
      </c>
    </row>
    <row r="27" spans="1:13" ht="18">
      <c r="A27" s="73" t="s">
        <v>38</v>
      </c>
      <c r="B27" s="99">
        <v>4034990</v>
      </c>
      <c r="C27" s="100">
        <v>284016</v>
      </c>
      <c r="D27" s="101">
        <v>824247</v>
      </c>
      <c r="E27" s="102">
        <v>2094606</v>
      </c>
      <c r="F27" s="103">
        <v>464439</v>
      </c>
      <c r="G27" s="103">
        <v>403187</v>
      </c>
      <c r="H27" s="104">
        <v>5509801</v>
      </c>
      <c r="I27" s="103">
        <v>8480709</v>
      </c>
      <c r="J27" s="107">
        <v>1246066</v>
      </c>
      <c r="K27" s="100">
        <v>11089</v>
      </c>
      <c r="L27" s="101">
        <v>2697181</v>
      </c>
      <c r="M27" s="100">
        <f t="shared" si="0"/>
        <v>26050331</v>
      </c>
    </row>
    <row r="28" spans="1:13" ht="18">
      <c r="A28" s="73" t="s">
        <v>15</v>
      </c>
      <c r="B28" s="99">
        <v>267152</v>
      </c>
      <c r="C28" s="100">
        <v>0</v>
      </c>
      <c r="D28" s="101">
        <v>0</v>
      </c>
      <c r="E28" s="102">
        <v>112564</v>
      </c>
      <c r="F28" s="103">
        <v>8691</v>
      </c>
      <c r="G28" s="103">
        <v>0</v>
      </c>
      <c r="H28" s="99">
        <v>573088</v>
      </c>
      <c r="I28" s="103">
        <v>307512</v>
      </c>
      <c r="J28" s="100">
        <v>38402</v>
      </c>
      <c r="K28" s="100">
        <v>0</v>
      </c>
      <c r="L28" s="101">
        <v>194139</v>
      </c>
      <c r="M28" s="100">
        <f t="shared" si="0"/>
        <v>1501548</v>
      </c>
    </row>
    <row r="29" spans="1:13" s="28" customFormat="1" ht="18">
      <c r="A29" s="74" t="s">
        <v>17</v>
      </c>
      <c r="B29" s="99">
        <v>791057</v>
      </c>
      <c r="C29" s="100">
        <v>146303</v>
      </c>
      <c r="D29" s="101">
        <v>45713</v>
      </c>
      <c r="E29" s="102">
        <v>927601</v>
      </c>
      <c r="F29" s="103">
        <v>96014</v>
      </c>
      <c r="G29" s="103">
        <v>0</v>
      </c>
      <c r="H29" s="99">
        <v>2009501</v>
      </c>
      <c r="I29" s="103">
        <v>2091964</v>
      </c>
      <c r="J29" s="100">
        <v>296063</v>
      </c>
      <c r="K29" s="100">
        <v>-32458</v>
      </c>
      <c r="L29" s="101">
        <v>448089</v>
      </c>
      <c r="M29" s="100">
        <f t="shared" si="0"/>
        <v>6819847</v>
      </c>
    </row>
    <row r="30" spans="1:13" ht="18">
      <c r="A30" s="73" t="s">
        <v>19</v>
      </c>
      <c r="B30" s="99">
        <v>680943</v>
      </c>
      <c r="C30" s="100">
        <v>286207</v>
      </c>
      <c r="D30" s="101">
        <v>0</v>
      </c>
      <c r="E30" s="102">
        <v>656665</v>
      </c>
      <c r="F30" s="103">
        <v>68875</v>
      </c>
      <c r="G30" s="103">
        <v>0</v>
      </c>
      <c r="H30" s="99">
        <v>1034575</v>
      </c>
      <c r="I30" s="103">
        <v>1640080</v>
      </c>
      <c r="J30" s="100">
        <v>234858</v>
      </c>
      <c r="K30" s="100">
        <v>0</v>
      </c>
      <c r="L30" s="101">
        <v>345824</v>
      </c>
      <c r="M30" s="100">
        <f t="shared" si="0"/>
        <v>4948027</v>
      </c>
    </row>
    <row r="31" spans="1:13" s="28" customFormat="1" ht="18">
      <c r="A31" s="74" t="s">
        <v>18</v>
      </c>
      <c r="B31" s="99">
        <v>8140910</v>
      </c>
      <c r="C31" s="100">
        <v>872412</v>
      </c>
      <c r="D31" s="101">
        <v>4671020</v>
      </c>
      <c r="E31" s="102">
        <v>10955130</v>
      </c>
      <c r="F31" s="103">
        <v>822212</v>
      </c>
      <c r="G31" s="103">
        <v>8681148</v>
      </c>
      <c r="H31" s="104">
        <v>22326132</v>
      </c>
      <c r="I31" s="103">
        <v>17530967</v>
      </c>
      <c r="J31" s="100">
        <v>2735754</v>
      </c>
      <c r="K31" s="108">
        <v>1263773</v>
      </c>
      <c r="L31" s="101">
        <v>4573338</v>
      </c>
      <c r="M31" s="100">
        <f t="shared" si="0"/>
        <v>82572796</v>
      </c>
    </row>
    <row r="32" spans="1:13" ht="14.25" customHeight="1">
      <c r="A32" s="76"/>
      <c r="B32" s="109"/>
      <c r="C32" s="109"/>
      <c r="D32" s="109"/>
      <c r="E32" s="102"/>
      <c r="F32" s="109"/>
      <c r="G32" s="109"/>
      <c r="H32" s="109"/>
      <c r="I32" s="109"/>
      <c r="J32" s="109"/>
      <c r="K32" s="109"/>
      <c r="L32" s="109"/>
      <c r="M32" s="109"/>
    </row>
    <row r="33" spans="1:13" ht="18">
      <c r="A33" s="73" t="s">
        <v>20</v>
      </c>
      <c r="B33" s="99">
        <v>70022</v>
      </c>
      <c r="C33" s="100">
        <v>9406</v>
      </c>
      <c r="D33" s="101">
        <v>0</v>
      </c>
      <c r="E33" s="102">
        <v>480230</v>
      </c>
      <c r="F33" s="100">
        <v>2134</v>
      </c>
      <c r="G33" s="100">
        <v>223814</v>
      </c>
      <c r="H33" s="99">
        <v>519465</v>
      </c>
      <c r="I33" s="103">
        <v>224603</v>
      </c>
      <c r="J33" s="100">
        <v>71136</v>
      </c>
      <c r="K33" s="100">
        <v>244892</v>
      </c>
      <c r="L33" s="100">
        <v>34049</v>
      </c>
      <c r="M33" s="100">
        <f>SUM(B33:L33)</f>
        <v>1879751</v>
      </c>
    </row>
    <row r="34" spans="1:13" ht="18">
      <c r="A34" s="75" t="s">
        <v>96</v>
      </c>
      <c r="B34" s="99">
        <v>3713</v>
      </c>
      <c r="C34" s="100">
        <v>992</v>
      </c>
      <c r="D34" s="101">
        <v>0</v>
      </c>
      <c r="E34" s="102">
        <v>3797</v>
      </c>
      <c r="F34" s="101">
        <v>0</v>
      </c>
      <c r="G34" s="101">
        <v>40674</v>
      </c>
      <c r="H34" s="99">
        <v>249068</v>
      </c>
      <c r="I34" s="103">
        <v>47689</v>
      </c>
      <c r="J34" s="101">
        <v>4280</v>
      </c>
      <c r="K34" s="100">
        <v>39047</v>
      </c>
      <c r="L34" s="100">
        <v>2675</v>
      </c>
      <c r="M34" s="100">
        <f>SUM(B34:L34)</f>
        <v>391935</v>
      </c>
    </row>
    <row r="35" spans="1:13" ht="14.25" customHeight="1">
      <c r="A35" s="76"/>
      <c r="B35" s="110"/>
      <c r="C35" s="110"/>
      <c r="D35" s="110"/>
      <c r="E35" s="110"/>
      <c r="F35" s="110"/>
      <c r="G35" s="110"/>
      <c r="H35" s="110"/>
      <c r="I35" s="110"/>
      <c r="J35" s="110"/>
      <c r="K35" s="110"/>
      <c r="L35" s="110"/>
      <c r="M35" s="110"/>
    </row>
    <row r="36" spans="1:13" ht="30.75" customHeight="1">
      <c r="A36" s="77" t="s">
        <v>111</v>
      </c>
      <c r="B36" s="111"/>
      <c r="C36" s="111"/>
      <c r="D36" s="111"/>
      <c r="E36" s="111"/>
      <c r="F36" s="111"/>
      <c r="G36" s="111"/>
      <c r="H36" s="111"/>
      <c r="I36" s="111"/>
      <c r="J36" s="111"/>
      <c r="K36" s="111"/>
      <c r="L36" s="111"/>
      <c r="M36" s="112"/>
    </row>
    <row r="37" spans="1:13" ht="18">
      <c r="A37" s="33" t="s">
        <v>25</v>
      </c>
      <c r="B37" s="99">
        <v>882911</v>
      </c>
      <c r="C37" s="100">
        <v>62364.20589</v>
      </c>
      <c r="D37" s="101">
        <v>312364</v>
      </c>
      <c r="E37" s="113">
        <v>969275</v>
      </c>
      <c r="F37" s="103">
        <v>24063</v>
      </c>
      <c r="G37" s="103">
        <v>178488</v>
      </c>
      <c r="H37" s="104">
        <v>2790800</v>
      </c>
      <c r="I37" s="103">
        <v>3752700</v>
      </c>
      <c r="J37" s="105">
        <v>141934</v>
      </c>
      <c r="K37" s="100">
        <v>4536</v>
      </c>
      <c r="L37" s="101">
        <v>399831</v>
      </c>
      <c r="M37" s="100">
        <f>SUM(B37:L37)</f>
        <v>9519266.20589</v>
      </c>
    </row>
    <row r="38" spans="1:13" ht="33.75">
      <c r="A38" s="33" t="s">
        <v>112</v>
      </c>
      <c r="B38" s="99">
        <v>1357196</v>
      </c>
      <c r="C38" s="100">
        <v>174926.97813</v>
      </c>
      <c r="D38" s="101">
        <v>734587</v>
      </c>
      <c r="E38" s="113">
        <v>1635231</v>
      </c>
      <c r="F38" s="103">
        <v>74489</v>
      </c>
      <c r="G38" s="103">
        <v>718459</v>
      </c>
      <c r="H38" s="104">
        <v>3483592</v>
      </c>
      <c r="I38" s="103">
        <v>2956539</v>
      </c>
      <c r="J38" s="105">
        <v>344941</v>
      </c>
      <c r="K38" s="100">
        <v>148426</v>
      </c>
      <c r="L38" s="101">
        <v>507795</v>
      </c>
      <c r="M38" s="100">
        <f>SUM(B38:L38)</f>
        <v>12136181.97813</v>
      </c>
    </row>
    <row r="39" spans="1:13" ht="33.75" customHeight="1">
      <c r="A39" s="77" t="s">
        <v>113</v>
      </c>
      <c r="B39" s="111"/>
      <c r="C39" s="111"/>
      <c r="D39" s="111"/>
      <c r="E39" s="111"/>
      <c r="F39" s="111"/>
      <c r="G39" s="111"/>
      <c r="H39" s="111"/>
      <c r="I39" s="111"/>
      <c r="J39" s="111"/>
      <c r="K39" s="111"/>
      <c r="L39" s="111"/>
      <c r="M39" s="112"/>
    </row>
    <row r="40" spans="1:14" ht="18">
      <c r="A40" s="33" t="s">
        <v>25</v>
      </c>
      <c r="B40" s="99">
        <v>3152081</v>
      </c>
      <c r="C40" s="100">
        <v>221651.42409000001</v>
      </c>
      <c r="D40" s="101">
        <v>511883</v>
      </c>
      <c r="E40" s="102">
        <f>E27-E37</f>
        <v>1125331</v>
      </c>
      <c r="F40" s="103">
        <v>440376</v>
      </c>
      <c r="G40" s="103">
        <v>224699</v>
      </c>
      <c r="H40" s="104">
        <v>2719001</v>
      </c>
      <c r="I40" s="103">
        <v>4728009</v>
      </c>
      <c r="J40" s="105">
        <v>1104132</v>
      </c>
      <c r="K40" s="100">
        <v>6553</v>
      </c>
      <c r="L40" s="101">
        <v>2297350</v>
      </c>
      <c r="M40" s="100">
        <f>SUM(B40:L40)</f>
        <v>16531066.42409</v>
      </c>
      <c r="N40" s="72"/>
    </row>
    <row r="41" spans="1:14" ht="33.75">
      <c r="A41" s="78" t="s">
        <v>112</v>
      </c>
      <c r="B41" s="99">
        <v>496756</v>
      </c>
      <c r="C41" s="100">
        <v>52013.67075999998</v>
      </c>
      <c r="D41" s="100">
        <v>1328664</v>
      </c>
      <c r="E41" s="102">
        <f>E23+E24+E26-E38-E43</f>
        <v>764278</v>
      </c>
      <c r="F41" s="103">
        <v>39612</v>
      </c>
      <c r="G41" s="103">
        <v>827630</v>
      </c>
      <c r="H41" s="99">
        <v>350321</v>
      </c>
      <c r="I41" s="103">
        <v>435470</v>
      </c>
      <c r="J41" s="105">
        <v>308920</v>
      </c>
      <c r="K41" s="108">
        <v>369723</v>
      </c>
      <c r="L41" s="101">
        <v>340780</v>
      </c>
      <c r="M41" s="100">
        <f>SUM(B41:L41)</f>
        <v>5314167.67076</v>
      </c>
      <c r="N41" s="72"/>
    </row>
    <row r="42" spans="1:14" ht="18.75">
      <c r="A42" s="79"/>
      <c r="B42" s="114"/>
      <c r="C42" s="114"/>
      <c r="D42" s="114"/>
      <c r="E42" s="114"/>
      <c r="G42" s="114"/>
      <c r="H42" s="104"/>
      <c r="K42" s="115"/>
      <c r="N42" s="72"/>
    </row>
    <row r="43" spans="1:14" ht="29.25" customHeight="1">
      <c r="A43" s="80" t="s">
        <v>114</v>
      </c>
      <c r="B43" s="99">
        <v>54937</v>
      </c>
      <c r="C43" s="100">
        <v>2064.35111</v>
      </c>
      <c r="D43" s="100">
        <v>0</v>
      </c>
      <c r="E43" s="102">
        <v>60754</v>
      </c>
      <c r="F43" s="103">
        <v>1</v>
      </c>
      <c r="G43" s="100">
        <v>0</v>
      </c>
      <c r="H43" s="104">
        <v>16533</v>
      </c>
      <c r="I43" s="103">
        <v>673029</v>
      </c>
      <c r="J43" s="105">
        <v>24942</v>
      </c>
      <c r="K43" s="100">
        <v>0</v>
      </c>
      <c r="L43" s="101">
        <v>33184</v>
      </c>
      <c r="M43" s="100">
        <f>SUM(B43:L43)</f>
        <v>865444.3511099999</v>
      </c>
      <c r="N43" s="72"/>
    </row>
    <row r="44" spans="1:13" ht="18">
      <c r="A44" s="81"/>
      <c r="B44" s="116"/>
      <c r="C44" s="116"/>
      <c r="D44" s="116"/>
      <c r="E44" s="116"/>
      <c r="F44" s="116"/>
      <c r="G44" s="116"/>
      <c r="H44" s="116"/>
      <c r="I44" s="117"/>
      <c r="J44" s="116"/>
      <c r="K44" s="116"/>
      <c r="L44" s="116"/>
      <c r="M44" s="118"/>
    </row>
    <row r="45" spans="2:13" ht="18">
      <c r="B45" s="118"/>
      <c r="C45" s="118"/>
      <c r="D45" s="118"/>
      <c r="E45" s="118"/>
      <c r="F45" s="118"/>
      <c r="G45" s="118"/>
      <c r="H45" s="118"/>
      <c r="I45" s="117"/>
      <c r="J45" s="118"/>
      <c r="K45" s="118"/>
      <c r="L45" s="118"/>
      <c r="M45" s="118"/>
    </row>
    <row r="46" spans="1:13" ht="46.5" customHeight="1">
      <c r="A46" s="82" t="s">
        <v>115</v>
      </c>
      <c r="B46" s="111"/>
      <c r="C46" s="111"/>
      <c r="D46" s="111"/>
      <c r="E46" s="111"/>
      <c r="F46" s="111"/>
      <c r="G46" s="111"/>
      <c r="H46" s="111"/>
      <c r="I46" s="111"/>
      <c r="J46" s="111"/>
      <c r="K46" s="111"/>
      <c r="L46" s="111"/>
      <c r="M46" s="112"/>
    </row>
    <row r="47" spans="1:13" ht="18">
      <c r="A47" s="83" t="s">
        <v>0</v>
      </c>
      <c r="B47" s="99">
        <v>176684</v>
      </c>
      <c r="C47" s="100">
        <v>364739.53959572007</v>
      </c>
      <c r="D47" s="101">
        <v>2304138.8834600016</v>
      </c>
      <c r="E47" s="102">
        <v>3200779</v>
      </c>
      <c r="F47" s="100">
        <v>13046</v>
      </c>
      <c r="G47" s="101">
        <v>2524507</v>
      </c>
      <c r="H47" s="119">
        <v>6407880</v>
      </c>
      <c r="I47" s="100">
        <v>5226929.12504</v>
      </c>
      <c r="J47" s="105">
        <v>109916</v>
      </c>
      <c r="K47" s="100">
        <v>9241</v>
      </c>
      <c r="L47" s="101">
        <v>32652</v>
      </c>
      <c r="M47" s="100">
        <f>SUM(B47:L47)</f>
        <v>20370512.54809572</v>
      </c>
    </row>
    <row r="48" spans="1:13" ht="18.75">
      <c r="A48" s="83" t="s">
        <v>116</v>
      </c>
      <c r="B48" s="99">
        <v>97990</v>
      </c>
      <c r="C48" s="100">
        <v>13881.58629676598</v>
      </c>
      <c r="D48" s="101">
        <v>12194.45839</v>
      </c>
      <c r="E48" s="102">
        <v>212905</v>
      </c>
      <c r="F48" s="100">
        <v>3284</v>
      </c>
      <c r="G48" s="101">
        <v>12914</v>
      </c>
      <c r="H48" s="119">
        <v>219416</v>
      </c>
      <c r="I48" s="100">
        <v>467075.6887</v>
      </c>
      <c r="J48" s="105">
        <v>15355</v>
      </c>
      <c r="K48" s="100">
        <v>2881</v>
      </c>
      <c r="L48" s="101">
        <v>29296</v>
      </c>
      <c r="M48" s="100">
        <f>SUM(B48:L48)</f>
        <v>1087192.733386766</v>
      </c>
    </row>
    <row r="49" spans="1:13" ht="18">
      <c r="A49" s="83" t="s">
        <v>24</v>
      </c>
      <c r="B49" s="99">
        <v>182207</v>
      </c>
      <c r="C49" s="100">
        <v>27688.826840000005</v>
      </c>
      <c r="D49" s="101">
        <v>11767.678050000004</v>
      </c>
      <c r="E49" s="102">
        <v>20437</v>
      </c>
      <c r="F49" s="100">
        <v>62</v>
      </c>
      <c r="G49" s="101">
        <v>14654</v>
      </c>
      <c r="H49" s="99">
        <v>87328</v>
      </c>
      <c r="I49" s="100">
        <v>170573.45541</v>
      </c>
      <c r="J49" s="105">
        <v>4408</v>
      </c>
      <c r="K49" s="100">
        <v>527</v>
      </c>
      <c r="L49" s="101">
        <v>1553</v>
      </c>
      <c r="M49" s="100">
        <f>SUM(B49:L49)</f>
        <v>521205.9603</v>
      </c>
    </row>
    <row r="50" spans="1:13" ht="18.75">
      <c r="A50" s="83" t="s">
        <v>117</v>
      </c>
      <c r="B50" s="99">
        <v>307367</v>
      </c>
      <c r="C50" s="100">
        <v>68599.68478751493</v>
      </c>
      <c r="D50" s="101">
        <v>125767.15659999996</v>
      </c>
      <c r="E50" s="102">
        <v>721651</v>
      </c>
      <c r="F50" s="100">
        <v>72785</v>
      </c>
      <c r="G50" s="101">
        <v>553293</v>
      </c>
      <c r="H50" s="119">
        <v>766719</v>
      </c>
      <c r="I50" s="100">
        <v>706996.221790001</v>
      </c>
      <c r="J50" s="105">
        <v>59708</v>
      </c>
      <c r="K50" s="100">
        <v>1936</v>
      </c>
      <c r="L50" s="101">
        <v>67537</v>
      </c>
      <c r="M50" s="100">
        <f>SUM(B50:L50)</f>
        <v>3452359.0631775158</v>
      </c>
    </row>
    <row r="51" spans="1:13" ht="18">
      <c r="A51" s="84"/>
      <c r="B51" s="118"/>
      <c r="C51" s="118"/>
      <c r="D51" s="118"/>
      <c r="E51" s="118"/>
      <c r="F51" s="118"/>
      <c r="G51" s="118"/>
      <c r="H51" s="120"/>
      <c r="I51" s="117"/>
      <c r="J51" s="118"/>
      <c r="K51" s="118"/>
      <c r="L51" s="118"/>
      <c r="M51" s="118"/>
    </row>
    <row r="52" spans="1:13" ht="41.25" customHeight="1">
      <c r="A52" s="82" t="s">
        <v>118</v>
      </c>
      <c r="B52" s="111"/>
      <c r="C52" s="111"/>
      <c r="D52" s="111"/>
      <c r="E52" s="111"/>
      <c r="F52" s="111"/>
      <c r="G52" s="111"/>
      <c r="H52" s="111"/>
      <c r="I52" s="111"/>
      <c r="J52" s="111"/>
      <c r="K52" s="111"/>
      <c r="L52" s="111"/>
      <c r="M52" s="112"/>
    </row>
    <row r="53" spans="1:13" ht="18">
      <c r="A53" s="83" t="s">
        <v>1</v>
      </c>
      <c r="B53" s="99">
        <v>2363031</v>
      </c>
      <c r="C53" s="100">
        <v>207460.85340000025</v>
      </c>
      <c r="D53" s="101">
        <v>1479994.75367</v>
      </c>
      <c r="E53" s="113">
        <v>5149963</v>
      </c>
      <c r="F53" s="100">
        <v>424580</v>
      </c>
      <c r="G53" s="101">
        <v>4124174</v>
      </c>
      <c r="H53" s="104">
        <v>9625009</v>
      </c>
      <c r="I53" s="100">
        <v>5711393.15876</v>
      </c>
      <c r="J53" s="105">
        <v>1580087</v>
      </c>
      <c r="K53" s="100">
        <v>912667</v>
      </c>
      <c r="L53" s="100">
        <v>1298444</v>
      </c>
      <c r="M53" s="100">
        <f>SUM(B53:L53)</f>
        <v>32876803.76583</v>
      </c>
    </row>
    <row r="54" spans="1:8" ht="18.75">
      <c r="A54" s="84"/>
      <c r="H54" s="121"/>
    </row>
    <row r="55" spans="1:13" ht="54.75" customHeight="1">
      <c r="A55" s="82" t="s">
        <v>119</v>
      </c>
      <c r="B55" s="111"/>
      <c r="C55" s="111"/>
      <c r="D55" s="111"/>
      <c r="E55" s="111"/>
      <c r="F55" s="111"/>
      <c r="G55" s="111"/>
      <c r="H55" s="111"/>
      <c r="I55" s="111"/>
      <c r="J55" s="111"/>
      <c r="K55" s="111"/>
      <c r="L55" s="111"/>
      <c r="M55" s="112"/>
    </row>
    <row r="56" spans="1:14" ht="18">
      <c r="A56" s="83" t="s">
        <v>0</v>
      </c>
      <c r="B56" s="99">
        <v>4348</v>
      </c>
      <c r="C56" s="100">
        <v>503.99998999999997</v>
      </c>
      <c r="D56" s="101">
        <v>5509.611560000001</v>
      </c>
      <c r="E56" s="102">
        <v>34389</v>
      </c>
      <c r="F56" s="100">
        <v>116</v>
      </c>
      <c r="G56" s="101">
        <v>36791</v>
      </c>
      <c r="H56" s="119">
        <v>29390</v>
      </c>
      <c r="I56" s="100">
        <v>28507.667</v>
      </c>
      <c r="J56" s="105">
        <v>1764</v>
      </c>
      <c r="K56" s="100">
        <v>0</v>
      </c>
      <c r="L56" s="101">
        <v>1488</v>
      </c>
      <c r="M56" s="100">
        <f>SUM(B56:L56)</f>
        <v>142807.27855</v>
      </c>
      <c r="N56" s="72"/>
    </row>
    <row r="57" spans="1:14" ht="18.75">
      <c r="A57" s="83" t="s">
        <v>116</v>
      </c>
      <c r="B57" s="99">
        <v>5632</v>
      </c>
      <c r="C57" s="100">
        <v>33</v>
      </c>
      <c r="D57" s="101">
        <v>749.20659</v>
      </c>
      <c r="E57" s="102">
        <v>9251</v>
      </c>
      <c r="F57" s="100">
        <v>116</v>
      </c>
      <c r="G57" s="101">
        <v>942</v>
      </c>
      <c r="H57" s="119">
        <v>5836</v>
      </c>
      <c r="I57" s="100">
        <v>17917.35411</v>
      </c>
      <c r="J57" s="122">
        <v>723</v>
      </c>
      <c r="K57" s="100">
        <v>7</v>
      </c>
      <c r="L57" s="101">
        <v>1270</v>
      </c>
      <c r="M57" s="100">
        <f>SUM(B57:L57)</f>
        <v>42476.5607</v>
      </c>
      <c r="N57" s="72"/>
    </row>
    <row r="58" spans="1:14" ht="18">
      <c r="A58" s="83" t="s">
        <v>130</v>
      </c>
      <c r="B58" s="99">
        <v>1236</v>
      </c>
      <c r="C58" s="100">
        <v>0</v>
      </c>
      <c r="D58" s="101">
        <v>670.2</v>
      </c>
      <c r="E58" s="102">
        <v>2661</v>
      </c>
      <c r="F58" s="100">
        <v>0</v>
      </c>
      <c r="G58" s="101">
        <v>74</v>
      </c>
      <c r="H58" s="119">
        <v>1245</v>
      </c>
      <c r="I58" s="100">
        <v>4686.3</v>
      </c>
      <c r="J58" s="105">
        <v>152</v>
      </c>
      <c r="K58" s="100">
        <v>0</v>
      </c>
      <c r="L58" s="101">
        <v>114</v>
      </c>
      <c r="M58" s="100">
        <f>SUM(B58:L58)</f>
        <v>10838.5</v>
      </c>
      <c r="N58" s="72"/>
    </row>
    <row r="59" spans="1:14" ht="18.75">
      <c r="A59" s="83" t="s">
        <v>117</v>
      </c>
      <c r="B59" s="99">
        <v>1190</v>
      </c>
      <c r="C59" s="100">
        <v>875.0000200000001</v>
      </c>
      <c r="D59" s="101">
        <v>234.71244000000002</v>
      </c>
      <c r="E59" s="102">
        <v>477</v>
      </c>
      <c r="F59" s="100">
        <v>0</v>
      </c>
      <c r="G59" s="101">
        <v>2906</v>
      </c>
      <c r="H59" s="119">
        <v>3990</v>
      </c>
      <c r="I59" s="100">
        <v>3694.892</v>
      </c>
      <c r="J59" s="105">
        <v>115</v>
      </c>
      <c r="K59" s="100">
        <v>0</v>
      </c>
      <c r="L59" s="101">
        <v>30</v>
      </c>
      <c r="M59" s="100">
        <f>SUM(B59:L59)</f>
        <v>13512.604459999999</v>
      </c>
      <c r="N59" s="72"/>
    </row>
    <row r="60" spans="1:14" ht="18">
      <c r="A60" s="84"/>
      <c r="H60" s="123"/>
      <c r="J60" s="95"/>
      <c r="N60" s="72"/>
    </row>
    <row r="61" spans="1:14" ht="30" customHeight="1">
      <c r="A61" s="85" t="s">
        <v>120</v>
      </c>
      <c r="B61" s="124"/>
      <c r="C61" s="124"/>
      <c r="D61" s="124"/>
      <c r="E61" s="124"/>
      <c r="F61" s="124"/>
      <c r="G61" s="124"/>
      <c r="H61" s="124"/>
      <c r="I61" s="124"/>
      <c r="J61" s="124"/>
      <c r="K61" s="124"/>
      <c r="L61" s="124"/>
      <c r="M61" s="125"/>
      <c r="N61" s="72"/>
    </row>
    <row r="62" spans="1:13" ht="15.75" customHeight="1">
      <c r="A62" s="32" t="s">
        <v>104</v>
      </c>
      <c r="B62" s="100">
        <v>0</v>
      </c>
      <c r="C62" s="100">
        <v>0</v>
      </c>
      <c r="D62" s="100">
        <v>0</v>
      </c>
      <c r="E62" s="102">
        <v>69688.96888000001</v>
      </c>
      <c r="F62" s="100">
        <v>0</v>
      </c>
      <c r="G62" s="100">
        <v>0</v>
      </c>
      <c r="H62" s="99">
        <v>229220.3774384</v>
      </c>
      <c r="I62" s="100">
        <v>71786.85834999998</v>
      </c>
      <c r="J62" s="100">
        <v>0</v>
      </c>
      <c r="K62" s="100">
        <v>0</v>
      </c>
      <c r="L62" s="126">
        <v>0</v>
      </c>
      <c r="M62" s="100">
        <f>SUM(B62:L62)</f>
        <v>370696.2046684</v>
      </c>
    </row>
    <row r="63" spans="1:13" ht="32.25" customHeight="1">
      <c r="A63" s="33" t="s">
        <v>105</v>
      </c>
      <c r="B63" s="100">
        <v>0</v>
      </c>
      <c r="C63" s="100">
        <v>0</v>
      </c>
      <c r="D63" s="100">
        <v>0</v>
      </c>
      <c r="E63" s="102">
        <v>2489.5227999999997</v>
      </c>
      <c r="F63" s="100">
        <v>0</v>
      </c>
      <c r="G63" s="100">
        <v>0</v>
      </c>
      <c r="H63" s="99">
        <v>21498.023112</v>
      </c>
      <c r="I63" s="100">
        <v>272.168</v>
      </c>
      <c r="J63" s="100">
        <v>0</v>
      </c>
      <c r="K63" s="100">
        <v>0</v>
      </c>
      <c r="L63" s="127">
        <v>0</v>
      </c>
      <c r="M63" s="100">
        <f>SUM(B63:L63)</f>
        <v>24259.713912</v>
      </c>
    </row>
    <row r="64" spans="1:13" ht="18.75">
      <c r="A64" s="34" t="s">
        <v>106</v>
      </c>
      <c r="B64" s="100">
        <v>0</v>
      </c>
      <c r="C64" s="100">
        <v>0</v>
      </c>
      <c r="D64" s="100">
        <v>0</v>
      </c>
      <c r="E64" s="102">
        <v>0</v>
      </c>
      <c r="F64" s="100">
        <v>0</v>
      </c>
      <c r="G64" s="100">
        <v>0</v>
      </c>
      <c r="H64" s="99">
        <v>2911.2</v>
      </c>
      <c r="I64" s="128"/>
      <c r="J64" s="100">
        <v>0</v>
      </c>
      <c r="K64" s="100">
        <v>0</v>
      </c>
      <c r="L64" s="127">
        <v>0</v>
      </c>
      <c r="M64" s="100">
        <f>SUM(B64:L64)</f>
        <v>2911.2</v>
      </c>
    </row>
    <row r="65" spans="1:13" ht="45.75" customHeight="1">
      <c r="A65" s="77" t="s">
        <v>121</v>
      </c>
      <c r="B65" s="124"/>
      <c r="C65" s="124"/>
      <c r="D65" s="124"/>
      <c r="E65" s="124"/>
      <c r="F65" s="124"/>
      <c r="G65" s="124"/>
      <c r="H65" s="124"/>
      <c r="I65" s="124"/>
      <c r="J65" s="124"/>
      <c r="K65" s="124"/>
      <c r="L65" s="124"/>
      <c r="M65" s="125"/>
    </row>
    <row r="66" spans="1:13" ht="18.75">
      <c r="A66" s="75" t="s">
        <v>104</v>
      </c>
      <c r="B66" s="100">
        <v>0</v>
      </c>
      <c r="C66" s="100">
        <v>0</v>
      </c>
      <c r="D66" s="100">
        <v>0</v>
      </c>
      <c r="E66" s="100">
        <v>0</v>
      </c>
      <c r="F66" s="100">
        <v>0</v>
      </c>
      <c r="G66" s="100">
        <v>0</v>
      </c>
      <c r="H66" s="126">
        <v>0</v>
      </c>
      <c r="I66" s="100">
        <v>1194.52095816</v>
      </c>
      <c r="J66" s="100">
        <v>0</v>
      </c>
      <c r="K66" s="100">
        <v>0</v>
      </c>
      <c r="L66" s="126">
        <v>0</v>
      </c>
      <c r="M66" s="100">
        <v>1195</v>
      </c>
    </row>
    <row r="67" spans="1:13" ht="18.75">
      <c r="A67" s="83" t="s">
        <v>105</v>
      </c>
      <c r="B67" s="100">
        <v>0</v>
      </c>
      <c r="C67" s="100">
        <v>0</v>
      </c>
      <c r="D67" s="100">
        <v>0</v>
      </c>
      <c r="E67" s="100">
        <v>0</v>
      </c>
      <c r="F67" s="100">
        <v>0</v>
      </c>
      <c r="G67" s="100">
        <v>0</v>
      </c>
      <c r="H67" s="127">
        <v>0</v>
      </c>
      <c r="I67" s="100">
        <v>0</v>
      </c>
      <c r="J67" s="100">
        <v>0</v>
      </c>
      <c r="K67" s="100">
        <v>0</v>
      </c>
      <c r="L67" s="127">
        <v>0</v>
      </c>
      <c r="M67" s="100">
        <v>0</v>
      </c>
    </row>
    <row r="68" spans="1:13" ht="18.75">
      <c r="A68" s="86" t="s">
        <v>106</v>
      </c>
      <c r="B68" s="100">
        <v>0</v>
      </c>
      <c r="C68" s="100">
        <v>0</v>
      </c>
      <c r="D68" s="100">
        <v>0</v>
      </c>
      <c r="E68" s="100">
        <v>0</v>
      </c>
      <c r="F68" s="100">
        <v>0</v>
      </c>
      <c r="G68" s="100">
        <v>0</v>
      </c>
      <c r="H68" s="127">
        <v>0</v>
      </c>
      <c r="I68" s="100"/>
      <c r="J68" s="100">
        <v>0</v>
      </c>
      <c r="K68" s="100">
        <v>0</v>
      </c>
      <c r="L68" s="127">
        <v>0</v>
      </c>
      <c r="M68" s="100">
        <v>0</v>
      </c>
    </row>
    <row r="69" spans="1:5" ht="18">
      <c r="A69" s="87"/>
      <c r="B69" s="128"/>
      <c r="C69" s="128"/>
      <c r="D69" s="128"/>
      <c r="E69" s="128"/>
    </row>
    <row r="70" spans="1:5" ht="18">
      <c r="A70" s="88"/>
      <c r="B70" s="128"/>
      <c r="C70" s="128"/>
      <c r="D70" s="128"/>
      <c r="E70" s="128"/>
    </row>
    <row r="71" spans="1:5" ht="18">
      <c r="A71" s="89" t="s">
        <v>2</v>
      </c>
      <c r="B71" s="128"/>
      <c r="C71" s="128"/>
      <c r="D71" s="128"/>
      <c r="E71" s="128"/>
    </row>
    <row r="72" spans="1:5" ht="48.75">
      <c r="A72" s="90" t="s">
        <v>122</v>
      </c>
      <c r="B72" s="128"/>
      <c r="C72" s="128"/>
      <c r="D72" s="128"/>
      <c r="E72" s="128"/>
    </row>
    <row r="73" spans="1:5" ht="42.75" customHeight="1">
      <c r="A73" s="91" t="s">
        <v>123</v>
      </c>
      <c r="B73" s="129"/>
      <c r="C73" s="129"/>
      <c r="D73" s="129"/>
      <c r="E73" s="129"/>
    </row>
    <row r="74" spans="1:5" ht="18.75" customHeight="1">
      <c r="A74" s="91" t="s">
        <v>124</v>
      </c>
      <c r="B74" s="129"/>
      <c r="C74" s="129"/>
      <c r="D74" s="129"/>
      <c r="E74" s="129"/>
    </row>
    <row r="75" spans="1:5" ht="52.5" customHeight="1">
      <c r="A75" s="145" t="s">
        <v>131</v>
      </c>
      <c r="B75" s="129"/>
      <c r="C75" s="129"/>
      <c r="D75" s="129"/>
      <c r="E75" s="129"/>
    </row>
    <row r="76" spans="1:5" ht="28.5" customHeight="1">
      <c r="A76" s="91" t="s">
        <v>125</v>
      </c>
      <c r="B76" s="130"/>
      <c r="C76" s="130"/>
      <c r="D76" s="130"/>
      <c r="E76" s="130"/>
    </row>
    <row r="77" spans="1:5" ht="14.25" customHeight="1">
      <c r="A77" s="91"/>
      <c r="B77" s="130"/>
      <c r="C77" s="130"/>
      <c r="D77" s="130"/>
      <c r="E77" s="130"/>
    </row>
    <row r="78" spans="1:5" ht="77.25" customHeight="1">
      <c r="A78" s="90" t="s">
        <v>126</v>
      </c>
      <c r="B78" s="130"/>
      <c r="C78" s="130"/>
      <c r="D78" s="130"/>
      <c r="E78" s="130"/>
    </row>
    <row r="79" spans="1:5" ht="12.75" customHeight="1">
      <c r="A79" s="90"/>
      <c r="B79" s="130"/>
      <c r="C79" s="130"/>
      <c r="D79" s="130"/>
      <c r="E79" s="130"/>
    </row>
    <row r="80" spans="1:5" ht="48.75" customHeight="1">
      <c r="A80" s="90" t="s">
        <v>127</v>
      </c>
      <c r="B80" s="130"/>
      <c r="C80" s="130"/>
      <c r="D80" s="130"/>
      <c r="E80" s="130"/>
    </row>
    <row r="81" spans="1:5" ht="56.25" customHeight="1">
      <c r="A81" s="92" t="s">
        <v>128</v>
      </c>
      <c r="B81" s="130"/>
      <c r="C81" s="130"/>
      <c r="D81" s="130"/>
      <c r="E81" s="130"/>
    </row>
    <row r="82" spans="1:5" ht="60" customHeight="1">
      <c r="A82" s="91" t="s">
        <v>129</v>
      </c>
      <c r="B82" s="130"/>
      <c r="C82" s="130"/>
      <c r="D82" s="130"/>
      <c r="E82" s="130"/>
    </row>
    <row r="83" ht="64.5" customHeight="1">
      <c r="A83" s="93" t="s">
        <v>101</v>
      </c>
    </row>
  </sheetData>
  <sheetProtection/>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M84"/>
  <sheetViews>
    <sheetView showGridLines="0" zoomScale="68" zoomScaleNormal="68" zoomScaleSheetLayoutView="70" zoomScalePageLayoutView="0" workbookViewId="0" topLeftCell="A1">
      <selection activeCell="B6" sqref="B6:L68"/>
    </sheetView>
  </sheetViews>
  <sheetFormatPr defaultColWidth="9.140625" defaultRowHeight="12.75"/>
  <cols>
    <col min="1" max="1" width="68.8515625" style="1" customWidth="1"/>
    <col min="2" max="5" width="13.57421875" style="36" customWidth="1"/>
    <col min="6" max="8" width="13.8515625" style="36" customWidth="1"/>
    <col min="9" max="9" width="15.00390625" style="37" customWidth="1"/>
    <col min="10" max="12" width="13.8515625" style="36" customWidth="1"/>
    <col min="13" max="16384" width="9.140625" style="1" customWidth="1"/>
  </cols>
  <sheetData>
    <row r="2" ht="15">
      <c r="B2" s="36" t="s">
        <v>108</v>
      </c>
    </row>
    <row r="3" ht="15">
      <c r="B3" s="36" t="s">
        <v>109</v>
      </c>
    </row>
    <row r="5" spans="1:12" ht="123">
      <c r="A5" s="31" t="s">
        <v>100</v>
      </c>
      <c r="B5" s="23" t="s">
        <v>26</v>
      </c>
      <c r="C5" s="23" t="s">
        <v>107</v>
      </c>
      <c r="D5" s="24" t="s">
        <v>39</v>
      </c>
      <c r="E5" s="24" t="s">
        <v>27</v>
      </c>
      <c r="F5" s="24" t="s">
        <v>28</v>
      </c>
      <c r="G5" s="24" t="s">
        <v>29</v>
      </c>
      <c r="H5" s="24" t="s">
        <v>40</v>
      </c>
      <c r="I5" s="22" t="s">
        <v>102</v>
      </c>
      <c r="J5" s="24" t="s">
        <v>30</v>
      </c>
      <c r="K5" s="24" t="s">
        <v>31</v>
      </c>
      <c r="L5" s="22" t="s">
        <v>32</v>
      </c>
    </row>
    <row r="6" spans="1:13" ht="14.25">
      <c r="A6" s="19" t="s">
        <v>50</v>
      </c>
      <c r="B6" s="49">
        <v>922396</v>
      </c>
      <c r="C6" s="50">
        <v>31900</v>
      </c>
      <c r="D6" s="51">
        <v>58732</v>
      </c>
      <c r="E6" s="52">
        <v>764497</v>
      </c>
      <c r="F6" s="53">
        <v>34551</v>
      </c>
      <c r="G6" s="53">
        <v>1006859</v>
      </c>
      <c r="H6" s="54">
        <v>2935939</v>
      </c>
      <c r="I6" s="53">
        <v>2713453</v>
      </c>
      <c r="J6" s="50">
        <v>105718</v>
      </c>
      <c r="K6" s="50">
        <v>332317</v>
      </c>
      <c r="L6" s="55">
        <v>91663</v>
      </c>
      <c r="M6" s="45"/>
    </row>
    <row r="7" spans="1:13" ht="14.25">
      <c r="A7" s="19" t="s">
        <v>51</v>
      </c>
      <c r="B7" s="49">
        <v>3566698</v>
      </c>
      <c r="C7" s="50">
        <v>644595</v>
      </c>
      <c r="D7" s="51">
        <v>3444836</v>
      </c>
      <c r="E7" s="52">
        <v>9115033</v>
      </c>
      <c r="F7" s="53">
        <v>500103</v>
      </c>
      <c r="G7" s="53">
        <v>7456980</v>
      </c>
      <c r="H7" s="56">
        <v>16175193</v>
      </c>
      <c r="I7" s="53">
        <v>11929852</v>
      </c>
      <c r="J7" s="57">
        <v>2016057</v>
      </c>
      <c r="K7" s="50">
        <v>855345</v>
      </c>
      <c r="L7" s="55">
        <v>1886242</v>
      </c>
      <c r="M7" s="45"/>
    </row>
    <row r="8" spans="1:13" ht="14.25">
      <c r="A8" s="19" t="s">
        <v>52</v>
      </c>
      <c r="B8" s="49">
        <v>13880</v>
      </c>
      <c r="C8" s="50">
        <v>0</v>
      </c>
      <c r="D8" s="51">
        <v>18427</v>
      </c>
      <c r="E8" s="52">
        <v>20382</v>
      </c>
      <c r="F8" s="53">
        <v>16</v>
      </c>
      <c r="G8" s="53">
        <v>0</v>
      </c>
      <c r="H8" s="56">
        <v>175907</v>
      </c>
      <c r="I8" s="53">
        <v>0</v>
      </c>
      <c r="J8" s="57">
        <v>20555</v>
      </c>
      <c r="K8" s="50">
        <v>0</v>
      </c>
      <c r="L8" s="55">
        <v>36914</v>
      </c>
      <c r="M8" s="45"/>
    </row>
    <row r="9" spans="1:13" ht="14.25">
      <c r="A9" s="19" t="s">
        <v>53</v>
      </c>
      <c r="B9" s="49">
        <v>1269</v>
      </c>
      <c r="C9" s="50">
        <v>0</v>
      </c>
      <c r="D9" s="51">
        <v>0</v>
      </c>
      <c r="E9" s="52">
        <v>33056</v>
      </c>
      <c r="F9" s="53">
        <v>1723</v>
      </c>
      <c r="G9" s="53">
        <v>0</v>
      </c>
      <c r="H9" s="56">
        <v>15464</v>
      </c>
      <c r="I9" s="53">
        <v>5674</v>
      </c>
      <c r="J9" s="57">
        <v>30135</v>
      </c>
      <c r="K9" s="50">
        <v>0</v>
      </c>
      <c r="L9" s="55">
        <v>135878</v>
      </c>
      <c r="M9" s="45"/>
    </row>
    <row r="10" spans="1:13" ht="14.25">
      <c r="A10" s="19" t="s">
        <v>54</v>
      </c>
      <c r="B10" s="49">
        <v>300010</v>
      </c>
      <c r="C10" s="50">
        <v>0</v>
      </c>
      <c r="D10" s="51">
        <v>0</v>
      </c>
      <c r="E10" s="52">
        <v>468208</v>
      </c>
      <c r="F10" s="53">
        <v>12992</v>
      </c>
      <c r="G10" s="58">
        <v>385088</v>
      </c>
      <c r="H10" s="56">
        <v>334405</v>
      </c>
      <c r="I10" s="53">
        <v>454527</v>
      </c>
      <c r="J10" s="57">
        <v>133833</v>
      </c>
      <c r="K10" s="50">
        <v>0</v>
      </c>
      <c r="L10" s="55">
        <v>205704</v>
      </c>
      <c r="M10" s="45"/>
    </row>
    <row r="11" spans="1:13" ht="14.25">
      <c r="A11" s="19" t="s">
        <v>55</v>
      </c>
      <c r="B11" s="49">
        <v>121286</v>
      </c>
      <c r="C11" s="50">
        <v>1512</v>
      </c>
      <c r="D11" s="51">
        <v>28247</v>
      </c>
      <c r="E11" s="52">
        <v>413550</v>
      </c>
      <c r="F11" s="53">
        <v>0</v>
      </c>
      <c r="G11" s="53">
        <v>493125</v>
      </c>
      <c r="H11" s="56">
        <v>449844</v>
      </c>
      <c r="I11" s="53">
        <v>81943</v>
      </c>
      <c r="J11" s="57">
        <v>98154</v>
      </c>
      <c r="K11" s="50">
        <v>41511</v>
      </c>
      <c r="L11" s="55">
        <v>85525</v>
      </c>
      <c r="M11" s="45"/>
    </row>
    <row r="12" spans="1:13" ht="14.25">
      <c r="A12" s="19" t="s">
        <v>56</v>
      </c>
      <c r="B12" s="49">
        <v>34996</v>
      </c>
      <c r="C12" s="50">
        <v>2225</v>
      </c>
      <c r="D12" s="51">
        <v>10963</v>
      </c>
      <c r="E12" s="52">
        <v>267559</v>
      </c>
      <c r="F12" s="53">
        <v>14733</v>
      </c>
      <c r="G12" s="53">
        <v>26338</v>
      </c>
      <c r="H12" s="56">
        <v>366531</v>
      </c>
      <c r="I12" s="53">
        <v>702862</v>
      </c>
      <c r="J12" s="57">
        <v>4516</v>
      </c>
      <c r="K12" s="50">
        <v>-2</v>
      </c>
      <c r="L12" s="55">
        <v>17579</v>
      </c>
      <c r="M12" s="45"/>
    </row>
    <row r="13" spans="1:13" ht="14.25">
      <c r="A13" s="19" t="s">
        <v>57</v>
      </c>
      <c r="B13" s="50">
        <v>318200</v>
      </c>
      <c r="C13" s="50">
        <v>611</v>
      </c>
      <c r="D13" s="51">
        <v>88457</v>
      </c>
      <c r="E13" s="52">
        <v>468258</v>
      </c>
      <c r="F13" s="53">
        <v>23104</v>
      </c>
      <c r="G13" s="53">
        <v>385088</v>
      </c>
      <c r="H13" s="56">
        <v>296808</v>
      </c>
      <c r="I13" s="53">
        <v>459506</v>
      </c>
      <c r="J13" s="57">
        <v>133850</v>
      </c>
      <c r="K13" s="50">
        <v>0</v>
      </c>
      <c r="L13" s="55">
        <v>242476</v>
      </c>
      <c r="M13" s="45"/>
    </row>
    <row r="14" spans="1:13" ht="14.25">
      <c r="A14" s="19" t="s">
        <v>58</v>
      </c>
      <c r="B14" s="49">
        <v>2391096</v>
      </c>
      <c r="C14" s="50">
        <v>192760</v>
      </c>
      <c r="D14" s="51">
        <v>1074075</v>
      </c>
      <c r="E14" s="52">
        <v>3986871</v>
      </c>
      <c r="F14" s="53">
        <v>377044</v>
      </c>
      <c r="G14" s="53">
        <v>3533257</v>
      </c>
      <c r="H14" s="56">
        <v>7856709</v>
      </c>
      <c r="I14" s="53">
        <v>4312097</v>
      </c>
      <c r="J14" s="57">
        <v>1583770</v>
      </c>
      <c r="K14" s="50">
        <v>804232</v>
      </c>
      <c r="L14" s="55">
        <v>1300192</v>
      </c>
      <c r="M14" s="45"/>
    </row>
    <row r="15" spans="1:13" ht="14.25">
      <c r="A15" s="19" t="s">
        <v>59</v>
      </c>
      <c r="B15" s="49">
        <v>701120</v>
      </c>
      <c r="C15" s="50">
        <v>447487</v>
      </c>
      <c r="D15" s="51">
        <v>2243094</v>
      </c>
      <c r="E15" s="52">
        <v>3978795</v>
      </c>
      <c r="F15" s="53">
        <v>85222</v>
      </c>
      <c r="G15" s="53">
        <v>3019172</v>
      </c>
      <c r="H15" s="56">
        <v>7205301</v>
      </c>
      <c r="I15" s="53">
        <v>6373444</v>
      </c>
      <c r="J15" s="57">
        <v>195767</v>
      </c>
      <c r="K15" s="50">
        <v>9604</v>
      </c>
      <c r="L15" s="55">
        <v>240470</v>
      </c>
      <c r="M15" s="45"/>
    </row>
    <row r="16" spans="1:13" ht="14.25">
      <c r="A16" s="19" t="s">
        <v>60</v>
      </c>
      <c r="B16" s="49">
        <v>1775345</v>
      </c>
      <c r="C16" s="50">
        <v>136095</v>
      </c>
      <c r="D16" s="51">
        <v>664919</v>
      </c>
      <c r="E16" s="52">
        <v>413410</v>
      </c>
      <c r="F16" s="53">
        <v>186517</v>
      </c>
      <c r="G16" s="53">
        <v>33294</v>
      </c>
      <c r="H16" s="54">
        <v>1703008</v>
      </c>
      <c r="I16" s="53">
        <v>1584102</v>
      </c>
      <c r="J16" s="50">
        <v>406716</v>
      </c>
      <c r="K16" s="50">
        <v>0</v>
      </c>
      <c r="L16" s="55">
        <v>1381408</v>
      </c>
      <c r="M16" s="45"/>
    </row>
    <row r="17" spans="1:13" ht="14.25">
      <c r="A17" s="19" t="s">
        <v>61</v>
      </c>
      <c r="B17" s="49">
        <v>760500</v>
      </c>
      <c r="C17" s="50">
        <v>1229</v>
      </c>
      <c r="D17" s="51">
        <v>4512</v>
      </c>
      <c r="E17" s="52">
        <v>64836</v>
      </c>
      <c r="F17" s="53">
        <v>19260</v>
      </c>
      <c r="G17" s="53">
        <v>34528</v>
      </c>
      <c r="H17" s="54">
        <v>119388</v>
      </c>
      <c r="I17" s="53">
        <v>196540</v>
      </c>
      <c r="J17" s="50">
        <v>18950</v>
      </c>
      <c r="K17" s="50">
        <v>0</v>
      </c>
      <c r="L17" s="55">
        <v>280747</v>
      </c>
      <c r="M17" s="45"/>
    </row>
    <row r="18" spans="1:13" ht="14.25">
      <c r="A18" s="19" t="s">
        <v>62</v>
      </c>
      <c r="B18" s="49">
        <v>8140910</v>
      </c>
      <c r="C18" s="50">
        <v>872412</v>
      </c>
      <c r="D18" s="51">
        <v>4671020</v>
      </c>
      <c r="E18" s="52">
        <v>10955130</v>
      </c>
      <c r="F18" s="53">
        <v>822212</v>
      </c>
      <c r="G18" s="53">
        <v>8681148</v>
      </c>
      <c r="H18" s="56">
        <v>22326132</v>
      </c>
      <c r="I18" s="53">
        <v>17530967</v>
      </c>
      <c r="J18" s="57">
        <v>2735754</v>
      </c>
      <c r="K18" s="50">
        <v>1263773</v>
      </c>
      <c r="L18" s="55">
        <v>4573338</v>
      </c>
      <c r="M18" s="45"/>
    </row>
    <row r="19" spans="1:13" ht="14.25">
      <c r="A19" s="19" t="s">
        <v>63</v>
      </c>
      <c r="B19" s="49">
        <v>441752</v>
      </c>
      <c r="C19" s="50">
        <v>156010</v>
      </c>
      <c r="D19" s="51">
        <v>1328704</v>
      </c>
      <c r="E19" s="52">
        <v>4666341</v>
      </c>
      <c r="F19" s="53">
        <v>35265</v>
      </c>
      <c r="G19" s="53">
        <v>6539754</v>
      </c>
      <c r="H19" s="54">
        <v>9551932</v>
      </c>
      <c r="I19" s="53">
        <v>1548733</v>
      </c>
      <c r="J19" s="50">
        <v>119758</v>
      </c>
      <c r="K19" s="50">
        <v>704651</v>
      </c>
      <c r="L19" s="55">
        <v>12254</v>
      </c>
      <c r="M19" s="45"/>
    </row>
    <row r="20" spans="1:13" ht="14.25">
      <c r="A20" s="20" t="s">
        <v>64</v>
      </c>
      <c r="B20" s="49">
        <v>0</v>
      </c>
      <c r="C20" s="50">
        <v>151207</v>
      </c>
      <c r="D20" s="51">
        <v>871434</v>
      </c>
      <c r="E20" s="52">
        <v>4511002</v>
      </c>
      <c r="F20" s="53">
        <v>0</v>
      </c>
      <c r="G20" s="53">
        <v>6321712</v>
      </c>
      <c r="H20" s="54">
        <v>8697826</v>
      </c>
      <c r="I20" s="50">
        <v>1486328</v>
      </c>
      <c r="J20" s="50">
        <v>0</v>
      </c>
      <c r="K20" s="50">
        <v>193468</v>
      </c>
      <c r="L20" s="55">
        <v>0</v>
      </c>
      <c r="M20" s="45"/>
    </row>
    <row r="21" spans="1:13" ht="14.25">
      <c r="A21" s="19" t="s">
        <v>65</v>
      </c>
      <c r="B21" s="49">
        <v>0</v>
      </c>
      <c r="C21" s="50">
        <v>0</v>
      </c>
      <c r="D21" s="51">
        <v>25803</v>
      </c>
      <c r="E21" s="52">
        <v>0</v>
      </c>
      <c r="F21" s="53">
        <v>0</v>
      </c>
      <c r="G21" s="53">
        <v>0</v>
      </c>
      <c r="H21" s="54">
        <v>0</v>
      </c>
      <c r="I21" s="53">
        <v>14254</v>
      </c>
      <c r="J21" s="50">
        <v>211562</v>
      </c>
      <c r="K21" s="50">
        <v>0</v>
      </c>
      <c r="L21" s="55">
        <v>0</v>
      </c>
      <c r="M21" s="45"/>
    </row>
    <row r="22" spans="1:13" ht="14.25">
      <c r="A22" s="19" t="s">
        <v>66</v>
      </c>
      <c r="B22" s="49">
        <v>6054541</v>
      </c>
      <c r="C22" s="50">
        <v>527299</v>
      </c>
      <c r="D22" s="51">
        <v>3004157</v>
      </c>
      <c r="E22" s="52">
        <v>4612840</v>
      </c>
      <c r="F22" s="53">
        <v>590625</v>
      </c>
      <c r="G22" s="53">
        <v>2043298</v>
      </c>
      <c r="H22" s="56">
        <v>9615624</v>
      </c>
      <c r="I22" s="53">
        <v>12855433</v>
      </c>
      <c r="J22" s="50">
        <v>1988579</v>
      </c>
      <c r="K22" s="50">
        <v>532120</v>
      </c>
      <c r="L22" s="55">
        <v>3726978</v>
      </c>
      <c r="M22" s="45"/>
    </row>
    <row r="23" spans="1:13" ht="14.25">
      <c r="A23" s="19" t="s">
        <v>67</v>
      </c>
      <c r="B23" s="49">
        <v>164686</v>
      </c>
      <c r="C23" s="50">
        <v>3775</v>
      </c>
      <c r="D23" s="50">
        <v>400275</v>
      </c>
      <c r="E23" s="52">
        <v>687131</v>
      </c>
      <c r="F23" s="53">
        <v>9042</v>
      </c>
      <c r="G23" s="53">
        <v>163640</v>
      </c>
      <c r="H23" s="56">
        <v>447513</v>
      </c>
      <c r="I23" s="53">
        <v>712489</v>
      </c>
      <c r="J23" s="50">
        <v>142298</v>
      </c>
      <c r="K23" s="50">
        <v>106270</v>
      </c>
      <c r="L23" s="55">
        <v>39704</v>
      </c>
      <c r="M23" s="45"/>
    </row>
    <row r="24" spans="1:13" ht="14.25">
      <c r="A24" s="19" t="s">
        <v>68</v>
      </c>
      <c r="B24" s="49">
        <v>264473</v>
      </c>
      <c r="C24" s="50">
        <v>1103</v>
      </c>
      <c r="D24" s="50">
        <v>94491</v>
      </c>
      <c r="E24" s="52">
        <v>174326</v>
      </c>
      <c r="F24" s="53">
        <v>10779</v>
      </c>
      <c r="G24" s="53">
        <v>2698</v>
      </c>
      <c r="H24" s="56">
        <v>131810</v>
      </c>
      <c r="I24" s="53">
        <v>816795</v>
      </c>
      <c r="J24" s="50">
        <v>132812</v>
      </c>
      <c r="K24" s="50">
        <v>20149</v>
      </c>
      <c r="L24" s="55">
        <v>112369</v>
      </c>
      <c r="M24" s="45"/>
    </row>
    <row r="25" spans="1:13" ht="14.25">
      <c r="A25" s="19" t="s">
        <v>69</v>
      </c>
      <c r="B25" s="49">
        <v>110662</v>
      </c>
      <c r="C25" s="50">
        <v>14278</v>
      </c>
      <c r="D25" s="50">
        <v>116659</v>
      </c>
      <c r="E25" s="52">
        <v>57971</v>
      </c>
      <c r="F25" s="53">
        <v>12084</v>
      </c>
      <c r="G25" s="53">
        <v>94022</v>
      </c>
      <c r="H25" s="56">
        <v>255377</v>
      </c>
      <c r="I25" s="53">
        <v>309686</v>
      </c>
      <c r="J25" s="50">
        <v>63710</v>
      </c>
      <c r="K25" s="50">
        <v>2882</v>
      </c>
      <c r="L25" s="55">
        <v>148038</v>
      </c>
      <c r="M25" s="45"/>
    </row>
    <row r="26" spans="1:13" ht="14.25">
      <c r="A26" s="19" t="s">
        <v>70</v>
      </c>
      <c r="B26" s="49">
        <v>1479730</v>
      </c>
      <c r="C26" s="50">
        <v>224127</v>
      </c>
      <c r="D26" s="50">
        <v>1568485</v>
      </c>
      <c r="E26" s="52">
        <v>1598806</v>
      </c>
      <c r="F26" s="53">
        <v>94281</v>
      </c>
      <c r="G26" s="53">
        <v>1379751</v>
      </c>
      <c r="H26" s="56">
        <v>3271123</v>
      </c>
      <c r="I26" s="53">
        <v>2535754</v>
      </c>
      <c r="J26" s="50">
        <v>403693</v>
      </c>
      <c r="K26" s="50">
        <v>391730</v>
      </c>
      <c r="L26" s="55">
        <v>729686</v>
      </c>
      <c r="M26" s="45"/>
    </row>
    <row r="27" spans="1:13" ht="14.25">
      <c r="A27" s="19" t="s">
        <v>71</v>
      </c>
      <c r="B27" s="49">
        <v>4034990</v>
      </c>
      <c r="C27" s="50">
        <v>284016</v>
      </c>
      <c r="D27" s="51">
        <v>824247</v>
      </c>
      <c r="E27" s="52">
        <v>2094606</v>
      </c>
      <c r="F27" s="53">
        <v>464439</v>
      </c>
      <c r="G27" s="53">
        <v>403187</v>
      </c>
      <c r="H27" s="56">
        <v>5509801</v>
      </c>
      <c r="I27" s="53">
        <v>8480709</v>
      </c>
      <c r="J27" s="59">
        <v>1246066</v>
      </c>
      <c r="K27" s="50">
        <v>11089</v>
      </c>
      <c r="L27" s="55">
        <v>2697181</v>
      </c>
      <c r="M27" s="45"/>
    </row>
    <row r="28" spans="1:13" ht="14.25">
      <c r="A28" s="19" t="s">
        <v>72</v>
      </c>
      <c r="B28" s="49">
        <v>267152</v>
      </c>
      <c r="C28" s="50">
        <v>0</v>
      </c>
      <c r="D28" s="51">
        <v>0</v>
      </c>
      <c r="E28" s="52">
        <v>112564</v>
      </c>
      <c r="F28" s="53">
        <v>8691</v>
      </c>
      <c r="G28" s="53">
        <v>0</v>
      </c>
      <c r="H28" s="54">
        <v>573088</v>
      </c>
      <c r="I28" s="53">
        <v>307512</v>
      </c>
      <c r="J28" s="50">
        <v>38402</v>
      </c>
      <c r="K28" s="50">
        <v>0</v>
      </c>
      <c r="L28" s="55">
        <v>194139</v>
      </c>
      <c r="M28" s="45"/>
    </row>
    <row r="29" spans="1:13" ht="14.25">
      <c r="A29" s="19" t="s">
        <v>73</v>
      </c>
      <c r="B29" s="49">
        <v>791057</v>
      </c>
      <c r="C29" s="50">
        <v>146303</v>
      </c>
      <c r="D29" s="51">
        <v>45713</v>
      </c>
      <c r="E29" s="52">
        <v>927601</v>
      </c>
      <c r="F29" s="53">
        <v>96014</v>
      </c>
      <c r="G29" s="53">
        <v>0</v>
      </c>
      <c r="H29" s="54">
        <v>2009501</v>
      </c>
      <c r="I29" s="53">
        <v>2091964</v>
      </c>
      <c r="J29" s="50">
        <v>296063</v>
      </c>
      <c r="K29" s="50">
        <v>-32458</v>
      </c>
      <c r="L29" s="55">
        <v>448089</v>
      </c>
      <c r="M29" s="45"/>
    </row>
    <row r="30" spans="1:13" ht="14.25">
      <c r="A30" s="19" t="s">
        <v>74</v>
      </c>
      <c r="B30" s="49">
        <v>680943</v>
      </c>
      <c r="C30" s="50">
        <v>286207</v>
      </c>
      <c r="D30" s="51">
        <v>0</v>
      </c>
      <c r="E30" s="52">
        <v>656665</v>
      </c>
      <c r="F30" s="53">
        <v>68875</v>
      </c>
      <c r="G30" s="53">
        <v>0</v>
      </c>
      <c r="H30" s="54">
        <v>1034575</v>
      </c>
      <c r="I30" s="53">
        <v>1640080</v>
      </c>
      <c r="J30" s="50">
        <v>234858</v>
      </c>
      <c r="K30" s="50">
        <v>0</v>
      </c>
      <c r="L30" s="55">
        <v>345824</v>
      </c>
      <c r="M30" s="45"/>
    </row>
    <row r="31" spans="1:13" ht="14.25">
      <c r="A31" s="19" t="s">
        <v>76</v>
      </c>
      <c r="B31" s="49">
        <v>8140910</v>
      </c>
      <c r="C31" s="50">
        <v>872412</v>
      </c>
      <c r="D31" s="51">
        <v>4671020</v>
      </c>
      <c r="E31" s="52">
        <v>10955130</v>
      </c>
      <c r="F31" s="53">
        <v>822212</v>
      </c>
      <c r="G31" s="53">
        <v>8681148</v>
      </c>
      <c r="H31" s="56">
        <v>22326132</v>
      </c>
      <c r="I31" s="53">
        <v>17530967</v>
      </c>
      <c r="J31" s="50">
        <v>2735754</v>
      </c>
      <c r="K31" s="60">
        <v>1263773</v>
      </c>
      <c r="L31" s="55">
        <v>4573338</v>
      </c>
      <c r="M31" s="45"/>
    </row>
    <row r="32" spans="2:13" ht="12.75">
      <c r="B32" s="48"/>
      <c r="C32" s="48"/>
      <c r="D32" s="48"/>
      <c r="E32" s="48"/>
      <c r="F32" s="48"/>
      <c r="G32" s="48"/>
      <c r="H32" s="48"/>
      <c r="I32" s="48"/>
      <c r="J32" s="48"/>
      <c r="K32" s="48"/>
      <c r="L32" s="48"/>
      <c r="M32" s="46"/>
    </row>
    <row r="33" spans="1:13" ht="14.25">
      <c r="A33" s="19" t="s">
        <v>75</v>
      </c>
      <c r="B33" s="49">
        <v>70022</v>
      </c>
      <c r="C33" s="50">
        <v>9406</v>
      </c>
      <c r="D33" s="61">
        <v>0</v>
      </c>
      <c r="E33" s="52">
        <v>480230</v>
      </c>
      <c r="F33" s="50">
        <v>2134</v>
      </c>
      <c r="G33" s="50">
        <v>223814</v>
      </c>
      <c r="H33" s="54">
        <v>519465</v>
      </c>
      <c r="I33" s="53">
        <v>224603</v>
      </c>
      <c r="J33" s="50">
        <v>71136</v>
      </c>
      <c r="K33" s="50">
        <v>244892</v>
      </c>
      <c r="L33" s="62">
        <v>34049</v>
      </c>
      <c r="M33" s="45"/>
    </row>
    <row r="34" spans="1:13" ht="14.25">
      <c r="A34" s="21" t="s">
        <v>97</v>
      </c>
      <c r="B34" s="49">
        <v>3713</v>
      </c>
      <c r="C34" s="50">
        <v>992</v>
      </c>
      <c r="D34" s="61">
        <v>0</v>
      </c>
      <c r="E34" s="52">
        <v>3797</v>
      </c>
      <c r="F34" s="51">
        <v>0</v>
      </c>
      <c r="G34" s="51">
        <v>40674</v>
      </c>
      <c r="H34" s="54">
        <v>249068</v>
      </c>
      <c r="I34" s="53">
        <v>47689</v>
      </c>
      <c r="J34" s="51">
        <v>4280</v>
      </c>
      <c r="K34" s="50">
        <v>39047</v>
      </c>
      <c r="L34" s="62">
        <v>2675</v>
      </c>
      <c r="M34" s="45"/>
    </row>
    <row r="35" spans="11:13" ht="15">
      <c r="K35" s="38"/>
      <c r="M35" s="47"/>
    </row>
    <row r="36" spans="1:13" ht="25.5" customHeight="1">
      <c r="A36" s="137" t="s">
        <v>88</v>
      </c>
      <c r="B36" s="138"/>
      <c r="C36" s="138"/>
      <c r="D36" s="138"/>
      <c r="E36" s="138"/>
      <c r="F36" s="138"/>
      <c r="G36" s="138"/>
      <c r="H36" s="138"/>
      <c r="I36" s="138"/>
      <c r="J36" s="138"/>
      <c r="K36" s="138"/>
      <c r="L36" s="138"/>
      <c r="M36" s="47"/>
    </row>
    <row r="37" spans="1:13" ht="14.25">
      <c r="A37" s="9" t="s">
        <v>77</v>
      </c>
      <c r="B37" s="49">
        <v>882911</v>
      </c>
      <c r="C37" s="50">
        <v>62364.20589</v>
      </c>
      <c r="D37" s="51">
        <v>312364</v>
      </c>
      <c r="E37" s="52">
        <v>969275</v>
      </c>
      <c r="F37" s="53">
        <v>24063</v>
      </c>
      <c r="G37" s="53">
        <v>178488</v>
      </c>
      <c r="H37" s="56">
        <v>2790800</v>
      </c>
      <c r="I37" s="53">
        <v>3752700</v>
      </c>
      <c r="J37" s="57">
        <v>141934</v>
      </c>
      <c r="K37" s="50">
        <v>4536</v>
      </c>
      <c r="L37" s="55">
        <v>399831</v>
      </c>
      <c r="M37" s="47"/>
    </row>
    <row r="38" spans="1:13" ht="14.25">
      <c r="A38" s="9" t="s">
        <v>94</v>
      </c>
      <c r="B38" s="49">
        <v>1357196</v>
      </c>
      <c r="C38" s="50">
        <v>174926.97813</v>
      </c>
      <c r="D38" s="51">
        <v>734587</v>
      </c>
      <c r="E38" s="52">
        <v>1635231</v>
      </c>
      <c r="F38" s="53">
        <v>74489</v>
      </c>
      <c r="G38" s="53">
        <v>718459</v>
      </c>
      <c r="H38" s="56">
        <v>3483592</v>
      </c>
      <c r="I38" s="53">
        <v>2956539</v>
      </c>
      <c r="J38" s="57">
        <v>344941</v>
      </c>
      <c r="K38" s="50">
        <v>148426</v>
      </c>
      <c r="L38" s="55">
        <v>507795</v>
      </c>
      <c r="M38" s="47"/>
    </row>
    <row r="39" spans="1:12" ht="25.5" customHeight="1">
      <c r="A39" s="139" t="s">
        <v>89</v>
      </c>
      <c r="B39" s="140"/>
      <c r="C39" s="140"/>
      <c r="D39" s="140"/>
      <c r="E39" s="140"/>
      <c r="F39" s="140"/>
      <c r="G39" s="140"/>
      <c r="H39" s="140"/>
      <c r="I39" s="140"/>
      <c r="J39" s="140"/>
      <c r="K39" s="140"/>
      <c r="L39" s="141"/>
    </row>
    <row r="40" spans="1:12" ht="14.25">
      <c r="A40" s="9" t="s">
        <v>77</v>
      </c>
      <c r="B40" s="49">
        <v>3152081</v>
      </c>
      <c r="C40" s="50">
        <v>221651.42409000001</v>
      </c>
      <c r="D40" s="51">
        <v>511883</v>
      </c>
      <c r="E40" s="52">
        <v>1125331</v>
      </c>
      <c r="F40" s="53">
        <v>440376</v>
      </c>
      <c r="G40" s="53">
        <v>224699</v>
      </c>
      <c r="H40" s="56">
        <v>2719001</v>
      </c>
      <c r="I40" s="53">
        <v>4728009</v>
      </c>
      <c r="J40" s="57">
        <v>1104132</v>
      </c>
      <c r="K40" s="50">
        <v>6553</v>
      </c>
      <c r="L40" s="61">
        <v>2297350</v>
      </c>
    </row>
    <row r="41" spans="1:12" ht="14.25">
      <c r="A41" s="15" t="s">
        <v>95</v>
      </c>
      <c r="B41" s="49">
        <v>496756</v>
      </c>
      <c r="C41" s="50">
        <v>52013.67075999998</v>
      </c>
      <c r="D41" s="50">
        <v>1328664</v>
      </c>
      <c r="E41" s="52">
        <v>764278</v>
      </c>
      <c r="F41" s="53">
        <v>39612</v>
      </c>
      <c r="G41" s="53">
        <v>827630</v>
      </c>
      <c r="H41" s="63">
        <v>350321</v>
      </c>
      <c r="I41" s="53">
        <v>435470</v>
      </c>
      <c r="J41" s="57">
        <v>308920</v>
      </c>
      <c r="K41" s="60">
        <v>369723</v>
      </c>
      <c r="L41" s="61">
        <v>340780</v>
      </c>
    </row>
    <row r="42" spans="1:12" ht="14.25">
      <c r="A42" s="16"/>
      <c r="B42" s="41"/>
      <c r="C42" s="41"/>
      <c r="D42" s="41"/>
      <c r="E42" s="41"/>
      <c r="F42" s="42"/>
      <c r="G42" s="41"/>
      <c r="H42" s="42"/>
      <c r="I42" s="43"/>
      <c r="J42" s="42"/>
      <c r="K42" s="44"/>
      <c r="L42" s="42"/>
    </row>
    <row r="43" spans="1:12" ht="29.25" customHeight="1">
      <c r="A43" s="30" t="s">
        <v>90</v>
      </c>
      <c r="B43" s="49">
        <v>54937</v>
      </c>
      <c r="C43" s="50">
        <v>2064.35111</v>
      </c>
      <c r="D43" s="50">
        <v>0</v>
      </c>
      <c r="E43" s="52">
        <v>60754</v>
      </c>
      <c r="F43" s="53">
        <v>1</v>
      </c>
      <c r="G43" s="50">
        <v>0</v>
      </c>
      <c r="H43" s="56">
        <v>16533</v>
      </c>
      <c r="I43" s="53">
        <v>673029</v>
      </c>
      <c r="J43" s="57">
        <v>24942</v>
      </c>
      <c r="K43" s="50">
        <v>0</v>
      </c>
      <c r="L43" s="61">
        <v>33184</v>
      </c>
    </row>
    <row r="44" spans="1:12" ht="15">
      <c r="A44" s="14"/>
      <c r="B44" s="35"/>
      <c r="C44" s="35"/>
      <c r="D44" s="35"/>
      <c r="E44" s="35"/>
      <c r="F44" s="35"/>
      <c r="G44" s="35"/>
      <c r="H44" s="35"/>
      <c r="J44" s="35"/>
      <c r="K44" s="35"/>
      <c r="L44" s="35"/>
    </row>
    <row r="46" spans="1:12" ht="24.75" customHeight="1">
      <c r="A46" s="142" t="s">
        <v>91</v>
      </c>
      <c r="B46" s="143"/>
      <c r="C46" s="143"/>
      <c r="D46" s="143"/>
      <c r="E46" s="143"/>
      <c r="F46" s="143"/>
      <c r="G46" s="143"/>
      <c r="H46" s="143"/>
      <c r="I46" s="143"/>
      <c r="J46" s="143"/>
      <c r="K46" s="143"/>
      <c r="L46" s="144"/>
    </row>
    <row r="47" spans="1:12" ht="14.25">
      <c r="A47" s="2" t="s">
        <v>78</v>
      </c>
      <c r="B47" s="49">
        <v>176684</v>
      </c>
      <c r="C47" s="50">
        <v>364739.53959572007</v>
      </c>
      <c r="D47" s="51">
        <v>2304138.8834600016</v>
      </c>
      <c r="E47" s="64">
        <v>3200779</v>
      </c>
      <c r="F47" s="50">
        <v>13046</v>
      </c>
      <c r="G47" s="51">
        <v>2524507</v>
      </c>
      <c r="H47" s="65">
        <v>6407880</v>
      </c>
      <c r="I47" s="50">
        <v>5226929.12504</v>
      </c>
      <c r="J47" s="57">
        <v>109916</v>
      </c>
      <c r="K47" s="50">
        <v>9241</v>
      </c>
      <c r="L47" s="61">
        <v>32652</v>
      </c>
    </row>
    <row r="48" spans="1:12" ht="14.25">
      <c r="A48" s="2" t="s">
        <v>79</v>
      </c>
      <c r="B48" s="49">
        <v>97990</v>
      </c>
      <c r="C48" s="50">
        <v>13881.58629676598</v>
      </c>
      <c r="D48" s="51">
        <v>12194.45839</v>
      </c>
      <c r="E48" s="64">
        <v>212905</v>
      </c>
      <c r="F48" s="50">
        <v>3284</v>
      </c>
      <c r="G48" s="51">
        <v>12914</v>
      </c>
      <c r="H48" s="65">
        <v>219416</v>
      </c>
      <c r="I48" s="50">
        <v>467075.6887</v>
      </c>
      <c r="J48" s="57">
        <v>15355</v>
      </c>
      <c r="K48" s="50">
        <v>2881</v>
      </c>
      <c r="L48" s="61">
        <v>29296</v>
      </c>
    </row>
    <row r="49" spans="1:12" ht="14.25">
      <c r="A49" s="2" t="s">
        <v>80</v>
      </c>
      <c r="B49" s="49">
        <v>182207</v>
      </c>
      <c r="C49" s="50">
        <v>27688.826840000005</v>
      </c>
      <c r="D49" s="51">
        <v>11767.678050000004</v>
      </c>
      <c r="E49" s="64">
        <v>20437</v>
      </c>
      <c r="F49" s="50">
        <v>62</v>
      </c>
      <c r="G49" s="51">
        <v>14654</v>
      </c>
      <c r="H49" s="63">
        <v>87328</v>
      </c>
      <c r="I49" s="50">
        <v>170573.45541</v>
      </c>
      <c r="J49" s="57">
        <v>4408</v>
      </c>
      <c r="K49" s="50">
        <v>527</v>
      </c>
      <c r="L49" s="61">
        <v>1553</v>
      </c>
    </row>
    <row r="50" spans="1:12" ht="14.25">
      <c r="A50" s="2" t="s">
        <v>81</v>
      </c>
      <c r="B50" s="49">
        <v>307367</v>
      </c>
      <c r="C50" s="50">
        <v>68599.68478751493</v>
      </c>
      <c r="D50" s="51">
        <v>125767.15659999996</v>
      </c>
      <c r="E50" s="64">
        <v>721651</v>
      </c>
      <c r="F50" s="50">
        <v>72785</v>
      </c>
      <c r="G50" s="51">
        <v>553293</v>
      </c>
      <c r="H50" s="65">
        <v>766719</v>
      </c>
      <c r="I50" s="50">
        <v>706996.221790001</v>
      </c>
      <c r="J50" s="57">
        <v>59708</v>
      </c>
      <c r="K50" s="50">
        <v>1936</v>
      </c>
      <c r="L50" s="61">
        <v>67537</v>
      </c>
    </row>
    <row r="51" ht="15">
      <c r="A51" s="3"/>
    </row>
    <row r="52" spans="1:12" ht="24.75" customHeight="1">
      <c r="A52" s="131" t="s">
        <v>92</v>
      </c>
      <c r="B52" s="132"/>
      <c r="C52" s="132"/>
      <c r="D52" s="132"/>
      <c r="E52" s="132"/>
      <c r="F52" s="132"/>
      <c r="G52" s="132"/>
      <c r="H52" s="132"/>
      <c r="I52" s="132"/>
      <c r="J52" s="132"/>
      <c r="K52" s="132"/>
      <c r="L52" s="133"/>
    </row>
    <row r="53" spans="1:12" ht="14.25">
      <c r="A53" s="4" t="s">
        <v>1</v>
      </c>
      <c r="B53" s="49">
        <v>2363031</v>
      </c>
      <c r="C53" s="50">
        <v>207460.85340000025</v>
      </c>
      <c r="D53" s="51">
        <v>1479994.75367</v>
      </c>
      <c r="E53" s="52">
        <v>5149963</v>
      </c>
      <c r="F53" s="50">
        <v>424580</v>
      </c>
      <c r="G53" s="51">
        <v>4124174</v>
      </c>
      <c r="H53" s="56">
        <v>9625009</v>
      </c>
      <c r="I53" s="50">
        <v>5711393.15876</v>
      </c>
      <c r="J53" s="57">
        <v>1580087</v>
      </c>
      <c r="K53" s="50">
        <v>912667</v>
      </c>
      <c r="L53" s="66">
        <v>1298444</v>
      </c>
    </row>
    <row r="54" ht="15">
      <c r="A54" s="3"/>
    </row>
    <row r="55" spans="1:12" ht="39.75" customHeight="1">
      <c r="A55" s="131" t="s">
        <v>93</v>
      </c>
      <c r="B55" s="132"/>
      <c r="C55" s="132"/>
      <c r="D55" s="132"/>
      <c r="E55" s="132"/>
      <c r="F55" s="132"/>
      <c r="G55" s="132"/>
      <c r="H55" s="132"/>
      <c r="I55" s="132"/>
      <c r="J55" s="132"/>
      <c r="K55" s="132"/>
      <c r="L55" s="133"/>
    </row>
    <row r="56" spans="1:12" ht="14.25">
      <c r="A56" s="2" t="s">
        <v>78</v>
      </c>
      <c r="B56" s="49">
        <v>4348</v>
      </c>
      <c r="C56" s="50">
        <v>503.99998999999997</v>
      </c>
      <c r="D56" s="51">
        <v>5509.611560000001</v>
      </c>
      <c r="E56" s="67">
        <v>34389</v>
      </c>
      <c r="F56" s="50">
        <v>116</v>
      </c>
      <c r="G56" s="51">
        <v>36791</v>
      </c>
      <c r="H56" s="65">
        <v>29390</v>
      </c>
      <c r="I56" s="50">
        <v>28507.667</v>
      </c>
      <c r="J56" s="57">
        <v>1764</v>
      </c>
      <c r="K56" s="50">
        <v>0</v>
      </c>
      <c r="L56" s="61">
        <v>1488</v>
      </c>
    </row>
    <row r="57" spans="1:12" ht="14.25">
      <c r="A57" s="2" t="s">
        <v>79</v>
      </c>
      <c r="B57" s="49">
        <v>5632</v>
      </c>
      <c r="C57" s="50">
        <v>33</v>
      </c>
      <c r="D57" s="51">
        <v>749.20659</v>
      </c>
      <c r="E57" s="67">
        <v>9251</v>
      </c>
      <c r="F57" s="50">
        <v>116</v>
      </c>
      <c r="G57" s="51">
        <v>942</v>
      </c>
      <c r="H57" s="65">
        <v>5836</v>
      </c>
      <c r="I57" s="50">
        <v>17917.35411</v>
      </c>
      <c r="J57" s="68">
        <v>723</v>
      </c>
      <c r="K57" s="50">
        <v>7</v>
      </c>
      <c r="L57" s="61">
        <v>1270</v>
      </c>
    </row>
    <row r="58" spans="1:12" ht="14.25">
      <c r="A58" s="2" t="s">
        <v>80</v>
      </c>
      <c r="B58" s="49">
        <v>1236</v>
      </c>
      <c r="C58" s="50">
        <v>0</v>
      </c>
      <c r="D58" s="51">
        <v>670.2</v>
      </c>
      <c r="E58" s="67">
        <v>2661</v>
      </c>
      <c r="F58" s="50">
        <v>0</v>
      </c>
      <c r="G58" s="51">
        <v>74</v>
      </c>
      <c r="H58" s="65">
        <v>1245</v>
      </c>
      <c r="I58" s="50">
        <v>4686.3</v>
      </c>
      <c r="J58" s="57">
        <v>152</v>
      </c>
      <c r="K58" s="50">
        <v>0</v>
      </c>
      <c r="L58" s="61">
        <v>114</v>
      </c>
    </row>
    <row r="59" spans="1:12" ht="14.25">
      <c r="A59" s="2" t="s">
        <v>81</v>
      </c>
      <c r="B59" s="49">
        <v>1190</v>
      </c>
      <c r="C59" s="50">
        <v>875.0000200000001</v>
      </c>
      <c r="D59" s="51">
        <v>234.71244000000002</v>
      </c>
      <c r="E59" s="67">
        <v>477</v>
      </c>
      <c r="F59" s="50">
        <v>0</v>
      </c>
      <c r="G59" s="51">
        <v>2906</v>
      </c>
      <c r="H59" s="65">
        <v>3990</v>
      </c>
      <c r="I59" s="50">
        <v>3694.892</v>
      </c>
      <c r="J59" s="57">
        <v>115</v>
      </c>
      <c r="K59" s="50">
        <v>0</v>
      </c>
      <c r="L59" s="61">
        <v>30</v>
      </c>
    </row>
    <row r="60" spans="1:10" ht="15">
      <c r="A60" s="3"/>
      <c r="J60" s="37"/>
    </row>
    <row r="61" spans="1:12" ht="12.75" customHeight="1">
      <c r="A61" s="134" t="s">
        <v>82</v>
      </c>
      <c r="B61" s="135"/>
      <c r="C61" s="135"/>
      <c r="D61" s="135"/>
      <c r="E61" s="135"/>
      <c r="F61" s="135"/>
      <c r="G61" s="135"/>
      <c r="H61" s="135"/>
      <c r="I61" s="135"/>
      <c r="J61" s="135"/>
      <c r="K61" s="135"/>
      <c r="L61" s="136"/>
    </row>
    <row r="62" spans="1:12" ht="14.25">
      <c r="A62" s="5" t="s">
        <v>86</v>
      </c>
      <c r="B62" s="50">
        <v>0</v>
      </c>
      <c r="C62" s="50">
        <v>0</v>
      </c>
      <c r="D62" s="50">
        <v>0</v>
      </c>
      <c r="E62" s="67">
        <v>69688.96888000001</v>
      </c>
      <c r="F62" s="50">
        <v>0</v>
      </c>
      <c r="G62" s="50">
        <v>0</v>
      </c>
      <c r="H62" s="54">
        <v>229220.3774384</v>
      </c>
      <c r="I62" s="50">
        <v>71786.85834999998</v>
      </c>
      <c r="J62" s="50">
        <v>0</v>
      </c>
      <c r="K62" s="50">
        <v>0</v>
      </c>
      <c r="L62" s="69">
        <v>0</v>
      </c>
    </row>
    <row r="63" spans="1:12" ht="14.25">
      <c r="A63" s="2" t="s">
        <v>83</v>
      </c>
      <c r="B63" s="50">
        <v>0</v>
      </c>
      <c r="C63" s="50">
        <v>0</v>
      </c>
      <c r="D63" s="50">
        <v>0</v>
      </c>
      <c r="E63" s="67">
        <v>2489.5227999999997</v>
      </c>
      <c r="F63" s="50">
        <v>0</v>
      </c>
      <c r="G63" s="50">
        <v>0</v>
      </c>
      <c r="H63" s="54">
        <v>21498.023112</v>
      </c>
      <c r="I63" s="50">
        <v>272.168</v>
      </c>
      <c r="J63" s="50">
        <v>0</v>
      </c>
      <c r="K63" s="50">
        <v>0</v>
      </c>
      <c r="L63" s="70">
        <v>0</v>
      </c>
    </row>
    <row r="64" spans="1:12" ht="14.25">
      <c r="A64" s="10" t="s">
        <v>84</v>
      </c>
      <c r="B64" s="50">
        <v>0</v>
      </c>
      <c r="C64" s="50">
        <v>0</v>
      </c>
      <c r="D64" s="50">
        <v>0</v>
      </c>
      <c r="E64" s="67">
        <v>0</v>
      </c>
      <c r="F64" s="50">
        <v>0</v>
      </c>
      <c r="G64" s="50">
        <v>0</v>
      </c>
      <c r="H64" s="54">
        <v>2911.2</v>
      </c>
      <c r="I64" s="71"/>
      <c r="J64" s="50">
        <v>0</v>
      </c>
      <c r="K64" s="50">
        <v>0</v>
      </c>
      <c r="L64" s="70">
        <v>0</v>
      </c>
    </row>
    <row r="65" spans="1:12" ht="12.75" customHeight="1">
      <c r="A65" s="134" t="s">
        <v>85</v>
      </c>
      <c r="B65" s="135"/>
      <c r="C65" s="135"/>
      <c r="D65" s="135"/>
      <c r="E65" s="135"/>
      <c r="F65" s="135"/>
      <c r="G65" s="135"/>
      <c r="H65" s="135"/>
      <c r="I65" s="135"/>
      <c r="J65" s="135"/>
      <c r="K65" s="135"/>
      <c r="L65" s="136"/>
    </row>
    <row r="66" spans="1:12" ht="14.25">
      <c r="A66" s="5" t="s">
        <v>86</v>
      </c>
      <c r="B66" s="50">
        <v>0</v>
      </c>
      <c r="C66" s="50">
        <v>0</v>
      </c>
      <c r="D66" s="50">
        <v>0</v>
      </c>
      <c r="E66" s="50">
        <v>0</v>
      </c>
      <c r="F66" s="50">
        <v>0</v>
      </c>
      <c r="G66" s="50">
        <v>0</v>
      </c>
      <c r="H66" s="69">
        <v>0</v>
      </c>
      <c r="I66" s="50">
        <v>1194.52095816</v>
      </c>
      <c r="J66" s="50">
        <v>0</v>
      </c>
      <c r="K66" s="50">
        <v>0</v>
      </c>
      <c r="L66" s="69">
        <v>0</v>
      </c>
    </row>
    <row r="67" spans="1:12" ht="14.25">
      <c r="A67" s="2" t="s">
        <v>87</v>
      </c>
      <c r="B67" s="50">
        <v>0</v>
      </c>
      <c r="C67" s="50">
        <v>0</v>
      </c>
      <c r="D67" s="50">
        <v>0</v>
      </c>
      <c r="E67" s="50">
        <v>0</v>
      </c>
      <c r="F67" s="50">
        <v>0</v>
      </c>
      <c r="G67" s="50">
        <v>0</v>
      </c>
      <c r="H67" s="70">
        <v>0</v>
      </c>
      <c r="I67" s="50">
        <v>0</v>
      </c>
      <c r="J67" s="50">
        <v>0</v>
      </c>
      <c r="K67" s="50">
        <v>0</v>
      </c>
      <c r="L67" s="70">
        <v>0</v>
      </c>
    </row>
    <row r="68" spans="1:12" ht="14.25">
      <c r="A68" s="10" t="s">
        <v>84</v>
      </c>
      <c r="B68" s="50">
        <v>0</v>
      </c>
      <c r="C68" s="50">
        <v>0</v>
      </c>
      <c r="D68" s="50">
        <v>0</v>
      </c>
      <c r="E68" s="50">
        <v>0</v>
      </c>
      <c r="F68" s="50">
        <v>0</v>
      </c>
      <c r="G68" s="50">
        <v>0</v>
      </c>
      <c r="H68" s="70">
        <v>0</v>
      </c>
      <c r="I68" s="50"/>
      <c r="J68" s="50">
        <v>0</v>
      </c>
      <c r="K68" s="50">
        <v>0</v>
      </c>
      <c r="L68" s="70">
        <v>0</v>
      </c>
    </row>
    <row r="69" spans="1:5" ht="15">
      <c r="A69" s="8"/>
      <c r="B69" s="35"/>
      <c r="C69" s="35"/>
      <c r="D69" s="35"/>
      <c r="E69" s="35"/>
    </row>
    <row r="70" spans="1:5" ht="15">
      <c r="A70" s="6"/>
      <c r="B70" s="35"/>
      <c r="C70" s="35"/>
      <c r="D70" s="35"/>
      <c r="E70" s="35"/>
    </row>
    <row r="71" spans="1:5" ht="15">
      <c r="A71" s="7" t="s">
        <v>41</v>
      </c>
      <c r="B71" s="35"/>
      <c r="C71" s="35"/>
      <c r="D71" s="35"/>
      <c r="E71" s="35"/>
    </row>
    <row r="72" spans="1:5" ht="52.5">
      <c r="A72" s="11" t="s">
        <v>46</v>
      </c>
      <c r="B72" s="35"/>
      <c r="C72" s="35"/>
      <c r="D72" s="35"/>
      <c r="E72" s="35"/>
    </row>
    <row r="73" spans="1:5" ht="25.5" customHeight="1">
      <c r="A73" s="25" t="s">
        <v>42</v>
      </c>
      <c r="B73" s="39"/>
      <c r="C73" s="39"/>
      <c r="D73" s="39"/>
      <c r="E73" s="39"/>
    </row>
    <row r="74" spans="1:5" ht="18.75" customHeight="1">
      <c r="A74" s="25" t="s">
        <v>43</v>
      </c>
      <c r="B74" s="39"/>
      <c r="C74" s="39"/>
      <c r="D74" s="39"/>
      <c r="E74" s="39"/>
    </row>
    <row r="75" spans="1:5" ht="25.5" customHeight="1">
      <c r="A75" s="146" t="s">
        <v>132</v>
      </c>
      <c r="B75" s="39"/>
      <c r="C75" s="39"/>
      <c r="D75" s="39"/>
      <c r="E75" s="39"/>
    </row>
    <row r="76" spans="1:5" ht="28.5" customHeight="1">
      <c r="A76" s="12" t="s">
        <v>47</v>
      </c>
      <c r="B76" s="40"/>
      <c r="C76" s="40"/>
      <c r="D76" s="40"/>
      <c r="E76" s="40"/>
    </row>
    <row r="77" spans="1:5" ht="12.75" customHeight="1">
      <c r="A77" s="17"/>
      <c r="B77" s="40"/>
      <c r="C77" s="40"/>
      <c r="D77" s="40"/>
      <c r="E77" s="40"/>
    </row>
    <row r="78" spans="1:5" ht="57.75" customHeight="1">
      <c r="A78" s="11" t="s">
        <v>45</v>
      </c>
      <c r="B78" s="40"/>
      <c r="C78" s="40"/>
      <c r="D78" s="40"/>
      <c r="E78" s="40"/>
    </row>
    <row r="79" spans="1:5" ht="12.75" customHeight="1">
      <c r="A79" s="18"/>
      <c r="B79" s="40"/>
      <c r="C79" s="40"/>
      <c r="D79" s="40"/>
      <c r="E79" s="40"/>
    </row>
    <row r="80" spans="1:5" ht="33.75" customHeight="1">
      <c r="A80" s="11" t="s">
        <v>44</v>
      </c>
      <c r="B80" s="40"/>
      <c r="C80" s="40"/>
      <c r="D80" s="40"/>
      <c r="E80" s="40"/>
    </row>
    <row r="81" spans="1:5" ht="25.5" customHeight="1">
      <c r="A81" s="26" t="s">
        <v>49</v>
      </c>
      <c r="B81" s="40"/>
      <c r="C81" s="40"/>
      <c r="D81" s="40"/>
      <c r="E81" s="40"/>
    </row>
    <row r="82" spans="1:5" ht="38.25" customHeight="1">
      <c r="A82" s="25" t="s">
        <v>48</v>
      </c>
      <c r="B82" s="40"/>
      <c r="C82" s="40"/>
      <c r="D82" s="40"/>
      <c r="E82" s="40"/>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2011-11-17T06:27:18Z</cp:lastPrinted>
  <dcterms:created xsi:type="dcterms:W3CDTF">2006-01-23T08:29:20Z</dcterms:created>
  <dcterms:modified xsi:type="dcterms:W3CDTF">2012-02-15T12:36:00Z</dcterms:modified>
  <cp:category/>
  <cp:version/>
  <cp:contentType/>
  <cp:contentStatus/>
</cp:coreProperties>
</file>