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>
    <definedName name="_xlnm.Print_Area" localSheetId="1">'EN'!$A$1:$Q$36</definedName>
    <definedName name="_xlnm.Print_Area" localSheetId="0">'LT'!$A$1:$R$36</definedName>
  </definedNames>
  <calcPr fullCalcOnLoad="1"/>
</workbook>
</file>

<file path=xl/sharedStrings.xml><?xml version="1.0" encoding="utf-8"?>
<sst xmlns="http://schemas.openxmlformats.org/spreadsheetml/2006/main" count="114" uniqueCount="80">
  <si>
    <t>Palūkanų pajamos</t>
  </si>
  <si>
    <t>Palūkanų išlaidos</t>
  </si>
  <si>
    <t>Paslaugų ir komisinių pajamos</t>
  </si>
  <si>
    <t>Paslaugų ir komisinių išlaidos</t>
  </si>
  <si>
    <t>Operacinės išlaidos</t>
  </si>
  <si>
    <t>UAB Medicinos bankas</t>
  </si>
  <si>
    <t>Nordea Bank Finland Plc Lietuvos skyrius</t>
  </si>
  <si>
    <t>AB Šiaulių bankas</t>
  </si>
  <si>
    <t>AB Ūkio bankas</t>
  </si>
  <si>
    <t>Finansinė grupė</t>
  </si>
  <si>
    <t>Bankas</t>
  </si>
  <si>
    <t>AS UniCredit Bank Lietuvos skyrius</t>
  </si>
  <si>
    <t>AB SEB bankas</t>
  </si>
  <si>
    <t xml:space="preserve">     - iš jų Už paskolas ir kitas gautinas sumas (įskaitant išperkamąją nuomą)</t>
  </si>
  <si>
    <t>Išlaidos dalininkų akcijoms išpirkti, dalininkams pareikalavus</t>
  </si>
  <si>
    <t>Dividendų pajamos</t>
  </si>
  <si>
    <t>Grynasis realizuotasis pelnas už finansinį turtą ir įsipareigojimus, nevertinamus tikrąja verte (nuostolis dėl to)</t>
  </si>
  <si>
    <t>Grynasis pelnas už prekybinį finansinį turtą ir prekybinius finansinius įsipareigojimus (nuostolis dėl to)</t>
  </si>
  <si>
    <t>Grynasis pelnas už finansinį turtą ir įsipareigojimus, vertinamus tikrąja verte (nuostolis dėl to)</t>
  </si>
  <si>
    <t>Grynasis pelnas už apsidraudimo sandorius (nuostolis dėl to)</t>
  </si>
  <si>
    <t>Grynasis valiutų kursų pasikeitimo rezultatas</t>
  </si>
  <si>
    <t>Grynasis pelnas už turto (išskyrus laikomą parduoti) pripažinimo nutraukimą (nuostolis dėl to)</t>
  </si>
  <si>
    <t xml:space="preserve">Kitos veiklos pajamos </t>
  </si>
  <si>
    <t>Kitos veiklos išlaidos</t>
  </si>
  <si>
    <t xml:space="preserve">Amortizacija </t>
  </si>
  <si>
    <t>Atidėjiniai</t>
  </si>
  <si>
    <t>Vertės sumažėjimas</t>
  </si>
  <si>
    <t xml:space="preserve">     - iš jų Paskolų ir gautinų sumų (įskaitant išperkamąją nuomą)</t>
  </si>
  <si>
    <t xml:space="preserve">Neigiamo prestižo pripažinimas  </t>
  </si>
  <si>
    <t>Pelnas (nuostolis) iš asocijuotų ir bendrųjų įmonių, į apskaitą įtraukiamų taikant nuosavybės metodą</t>
  </si>
  <si>
    <t>Pelnas už parduoti laikomo ilgalaikio turto ar perleidžiamo turto grupes, kai tai nelaikoma nutraukta veikla (nuostolis dėl to)</t>
  </si>
  <si>
    <t>Iš viso pelno už tęstinę veiklą, prieš sumokant mokesčius ir atskaitant mažumos pelną (nuostolio dėl to)</t>
  </si>
  <si>
    <t>Mokesčių išlaidos (pajamos), susiję su tęstinės veiklos pelnu (nuostoliu)</t>
  </si>
  <si>
    <t>Iš viso pelno už tęstinę veiklą, sumokėjus mokesčius prieš atskaitant mažumos pelną (nuostolio dėl to)</t>
  </si>
  <si>
    <t>Pelnas už nutrauktą veiklą, sumokėjus mokesčius (nuostolis dėl to)</t>
  </si>
  <si>
    <t>Mažumos pelnas (nuostolis)</t>
  </si>
  <si>
    <t>PELNAS (NUOSTOLIS), PRISKIRTINAS PATRONUOJANČIOS ĮMONĖS NUOSAVYBĖS VALDYTOJAMS</t>
  </si>
  <si>
    <t>Bankų pelnas (nuostolis)</t>
  </si>
  <si>
    <t>Danske Bank A/S Lietuvos filialas</t>
  </si>
  <si>
    <t>Interest revenues</t>
  </si>
  <si>
    <t xml:space="preserve">    -o/w: on loans and other receivables (including leasing)</t>
  </si>
  <si>
    <t>Interest expenses</t>
  </si>
  <si>
    <t>Expenses for redemption of shares on shareholders‘ request</t>
  </si>
  <si>
    <t>Revenues from dividends</t>
  </si>
  <si>
    <t>Revenues from services and commisions</t>
  </si>
  <si>
    <t>Expenses for services and commisions</t>
  </si>
  <si>
    <t>Net realised profit from financial assets and liabilities, not measured at fair value (resulting loss)</t>
  </si>
  <si>
    <t>Net profit from held-for-sale financial assets and held-for-sale financial liabilities (resulting loss)</t>
  </si>
  <si>
    <t>Net profit from financial assets and liabilities at fair value (resulting loss)</t>
  </si>
  <si>
    <t>Net profit from hedge transactions (resulting loss)</t>
  </si>
  <si>
    <t>Net result of exchange rate changes</t>
  </si>
  <si>
    <t>Net profit from derecognition of assets (excluding assets avialable-for-sale) (resulting-loss)</t>
  </si>
  <si>
    <t xml:space="preserve">Other operating revenues </t>
  </si>
  <si>
    <t>Other operating expenses</t>
  </si>
  <si>
    <t>Operating expenses</t>
  </si>
  <si>
    <t>Amortization</t>
  </si>
  <si>
    <t>Provisions</t>
  </si>
  <si>
    <t>Value impairment</t>
  </si>
  <si>
    <t xml:space="preserve">   -o/w: loans and other receivables (including leasing)</t>
  </si>
  <si>
    <t xml:space="preserve">Recognition of negative goodwill  </t>
  </si>
  <si>
    <t>Profit (loss) from associates and joint ventures at equity method</t>
  </si>
  <si>
    <t>Profit from groups of non-current assets avialable-for-sale of transferable assets when treated as discontinued operations (resulting loss)</t>
  </si>
  <si>
    <t>Gross profit from ongoing business before taxes and deduction of minority profit (resulting loss)</t>
  </si>
  <si>
    <t>Tax expenses (revenues) related with profit (loss) of continuing opetarations</t>
  </si>
  <si>
    <t>Total profit from continuing operations before taxes and deduction of minority profit (resulting loss)</t>
  </si>
  <si>
    <t>Profit from discontinued operations before taxes (resulting loss)</t>
  </si>
  <si>
    <t>Gross profit from continuing and discontinued operations before taxes and deduction of minoruty profit (resulting loss)</t>
  </si>
  <si>
    <t>Minority profit (loss)</t>
  </si>
  <si>
    <t>Profit (loss) attributable to parent entity owners</t>
  </si>
  <si>
    <t>Profit (Loss) of Banks</t>
  </si>
  <si>
    <t>Pavadinimas</t>
  </si>
  <si>
    <t>Position</t>
  </si>
  <si>
    <t xml:space="preserve">"Swedbank", AB </t>
  </si>
  <si>
    <t>AB "Citadele" bankas</t>
  </si>
  <si>
    <t>Finansinė grupė*</t>
  </si>
  <si>
    <t>AB DNB bankas</t>
  </si>
  <si>
    <t>AB DNB  bankas</t>
  </si>
  <si>
    <t>Iš viso pelno už tęstinę ir nutrauktą veiklą, sumokėjus mokesčius prieš atskaitant mažumos pelną (nuostolio dėl to)</t>
  </si>
  <si>
    <t>2013 m. II ketvirčio pabaigoje, tūkst. Lt</t>
  </si>
  <si>
    <t>II quarter 2013 (end of period), thousands LTL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</si>
</sst>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_-* #,##0\ _L_t_-;\-* #,##0\ _L_t_-;_-* &quot;-&quot;??\ _L_t_-;_-@_-"/>
    <numFmt numFmtId="178" formatCode="0.0"/>
    <numFmt numFmtId="179" formatCode="#,##0.00_ ;\-#,##0.00\ "/>
    <numFmt numFmtId="180" formatCode="_(* #,##0_);_(* \(#,##0\);_(* &quot;-&quot;_);_(@_)"/>
    <numFmt numFmtId="181" formatCode="[$-427]yyyy\ &quot;m.&quot;\ mmmm\ d\ &quot;d.&quot;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10" fillId="9" borderId="0" applyNumberFormat="0" applyBorder="0" applyAlignment="0" applyProtection="0"/>
    <xf numFmtId="0" fontId="27" fillId="41" borderId="4" applyNumberFormat="0" applyAlignment="0" applyProtection="0"/>
    <xf numFmtId="0" fontId="28" fillId="4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0" fillId="43" borderId="0" applyNumberFormat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44" borderId="4" applyNumberFormat="0" applyAlignment="0" applyProtection="0"/>
    <xf numFmtId="0" fontId="12" fillId="0" borderId="0" applyNumberFormat="0" applyFill="0" applyBorder="0" applyAlignment="0" applyProtection="0"/>
    <xf numFmtId="0" fontId="13" fillId="45" borderId="9" applyNumberFormat="0" applyAlignment="0" applyProtection="0"/>
    <xf numFmtId="0" fontId="14" fillId="13" borderId="10" applyNumberFormat="0" applyAlignment="0" applyProtection="0"/>
    <xf numFmtId="0" fontId="35" fillId="0" borderId="11" applyNumberFormat="0" applyFill="0" applyAlignment="0" applyProtection="0"/>
    <xf numFmtId="0" fontId="36" fillId="46" borderId="0" applyNumberFormat="0" applyBorder="0" applyAlignment="0" applyProtection="0"/>
    <xf numFmtId="0" fontId="15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8" borderId="12" applyNumberFormat="0" applyFont="0" applyAlignment="0" applyProtection="0"/>
    <xf numFmtId="0" fontId="37" fillId="41" borderId="13" applyNumberFormat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52" borderId="0" applyNumberFormat="0" applyBorder="0" applyAlignment="0" applyProtection="0"/>
    <xf numFmtId="0" fontId="0" fillId="53" borderId="14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45" borderId="10" applyNumberFormat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20" fillId="54" borderId="17" applyNumberFormat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Fill="1" applyBorder="1" applyAlignment="1">
      <alignment vertical="top" wrapText="1"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9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22" fillId="55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1" fillId="0" borderId="19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3" fontId="21" fillId="0" borderId="19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horizontal="right"/>
    </xf>
    <xf numFmtId="3" fontId="21" fillId="0" borderId="19" xfId="66" applyNumberFormat="1" applyFont="1" applyBorder="1" applyAlignment="1">
      <alignment horizontal="right" wrapText="1"/>
    </xf>
    <xf numFmtId="3" fontId="22" fillId="0" borderId="19" xfId="0" applyNumberFormat="1" applyFont="1" applyFill="1" applyBorder="1" applyAlignment="1">
      <alignment horizontal="right" wrapText="1"/>
    </xf>
    <xf numFmtId="3" fontId="22" fillId="0" borderId="19" xfId="0" applyNumberFormat="1" applyFont="1" applyBorder="1" applyAlignment="1">
      <alignment horizontal="right" wrapText="1"/>
    </xf>
    <xf numFmtId="3" fontId="22" fillId="0" borderId="19" xfId="0" applyNumberFormat="1" applyFont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22" fillId="0" borderId="19" xfId="66" applyNumberFormat="1" applyFont="1" applyBorder="1" applyAlignment="1">
      <alignment horizontal="right" wrapText="1"/>
    </xf>
    <xf numFmtId="3" fontId="22" fillId="0" borderId="19" xfId="0" applyNumberFormat="1" applyFont="1" applyBorder="1" applyAlignment="1">
      <alignment horizontal="right" wrapText="1"/>
    </xf>
    <xf numFmtId="3" fontId="22" fillId="0" borderId="19" xfId="0" applyNumberFormat="1" applyFont="1" applyFill="1" applyBorder="1" applyAlignment="1">
      <alignment horizontal="right" wrapText="1"/>
    </xf>
    <xf numFmtId="3" fontId="22" fillId="0" borderId="19" xfId="0" applyNumberFormat="1" applyFont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21" fillId="0" borderId="20" xfId="87" applyNumberFormat="1" applyFont="1" applyFill="1" applyBorder="1" applyAlignment="1">
      <alignment horizontal="right"/>
      <protection/>
    </xf>
    <xf numFmtId="3" fontId="21" fillId="0" borderId="21" xfId="87" applyNumberFormat="1" applyFont="1" applyFill="1" applyBorder="1" applyAlignment="1">
      <alignment horizontal="right"/>
      <protection/>
    </xf>
    <xf numFmtId="3" fontId="21" fillId="0" borderId="19" xfId="0" applyNumberFormat="1" applyFont="1" applyFill="1" applyBorder="1" applyAlignment="1">
      <alignment horizontal="right" wrapText="1"/>
    </xf>
    <xf numFmtId="3" fontId="21" fillId="0" borderId="19" xfId="0" applyNumberFormat="1" applyFont="1" applyBorder="1" applyAlignment="1">
      <alignment horizontal="right" wrapText="1"/>
    </xf>
    <xf numFmtId="0" fontId="22" fillId="0" borderId="19" xfId="0" applyNumberFormat="1" applyFont="1" applyBorder="1" applyAlignment="1">
      <alignment horizontal="right" wrapText="1"/>
    </xf>
    <xf numFmtId="3" fontId="22" fillId="0" borderId="19" xfId="0" applyNumberFormat="1" applyFont="1" applyBorder="1" applyAlignment="1">
      <alignment/>
    </xf>
    <xf numFmtId="41" fontId="22" fillId="0" borderId="19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wrapText="1"/>
    </xf>
    <xf numFmtId="41" fontId="21" fillId="0" borderId="19" xfId="0" applyNumberFormat="1" applyFont="1" applyBorder="1" applyAlignment="1">
      <alignment horizontal="right" wrapText="1"/>
    </xf>
    <xf numFmtId="180" fontId="22" fillId="0" borderId="19" xfId="66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22" fillId="0" borderId="19" xfId="66" applyNumberFormat="1" applyFont="1" applyFill="1" applyBorder="1" applyAlignment="1">
      <alignment/>
    </xf>
    <xf numFmtId="3" fontId="22" fillId="0" borderId="22" xfId="0" applyNumberFormat="1" applyFont="1" applyFill="1" applyBorder="1" applyAlignment="1">
      <alignment horizontal="right" wrapText="1"/>
    </xf>
    <xf numFmtId="180" fontId="21" fillId="0" borderId="19" xfId="66" applyNumberFormat="1" applyFont="1" applyFill="1" applyBorder="1" applyAlignment="1">
      <alignment/>
    </xf>
    <xf numFmtId="3" fontId="21" fillId="0" borderId="19" xfId="0" applyNumberFormat="1" applyFont="1" applyFill="1" applyBorder="1" applyAlignment="1">
      <alignment/>
    </xf>
    <xf numFmtId="3" fontId="22" fillId="0" borderId="19" xfId="0" applyNumberFormat="1" applyFont="1" applyBorder="1" applyAlignment="1">
      <alignment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0" fontId="21" fillId="55" borderId="24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22" fillId="55" borderId="24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</cellXfs>
  <cellStyles count="92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Įspėjimo tekstas" xfId="80"/>
    <cellStyle name="Išvestis" xfId="81"/>
    <cellStyle name="Įvestis" xfId="82"/>
    <cellStyle name="Linked Cell" xfId="83"/>
    <cellStyle name="Neutral" xfId="84"/>
    <cellStyle name="Neutralus" xfId="85"/>
    <cellStyle name="Normal 4" xfId="86"/>
    <cellStyle name="Normal_peln_nuost" xfId="87"/>
    <cellStyle name="Note" xfId="88"/>
    <cellStyle name="Output" xfId="89"/>
    <cellStyle name="Paryškinimas 1" xfId="90"/>
    <cellStyle name="Paryškinimas 2" xfId="91"/>
    <cellStyle name="Paryškinimas 3" xfId="92"/>
    <cellStyle name="Paryškinimas 4" xfId="93"/>
    <cellStyle name="Paryškinimas 5" xfId="94"/>
    <cellStyle name="Paryškinimas 6" xfId="95"/>
    <cellStyle name="Pastaba" xfId="96"/>
    <cellStyle name="Pavadinimas" xfId="97"/>
    <cellStyle name="Percent" xfId="98"/>
    <cellStyle name="Skaičiavimas" xfId="99"/>
    <cellStyle name="Suma" xfId="100"/>
    <cellStyle name="Susietas langelis" xfId="101"/>
    <cellStyle name="Tikrinimo langelis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71" zoomScaleNormal="71" zoomScaleSheetLayoutView="75" zoomScalePageLayoutView="0" workbookViewId="0" topLeftCell="A1">
      <selection activeCell="U2" sqref="U2"/>
    </sheetView>
  </sheetViews>
  <sheetFormatPr defaultColWidth="8.8515625" defaultRowHeight="12.75"/>
  <cols>
    <col min="1" max="1" width="46.140625" style="6" customWidth="1"/>
    <col min="2" max="7" width="13.421875" style="6" customWidth="1"/>
    <col min="8" max="8" width="15.8515625" style="6" customWidth="1"/>
    <col min="9" max="15" width="13.421875" style="6" customWidth="1"/>
    <col min="16" max="18" width="13.421875" style="6" hidden="1" customWidth="1"/>
    <col min="19" max="16384" width="8.8515625" style="6" customWidth="1"/>
  </cols>
  <sheetData>
    <row r="1" spans="1:3" ht="24" customHeight="1">
      <c r="A1" s="4"/>
      <c r="B1" s="5"/>
      <c r="C1" s="5"/>
    </row>
    <row r="2" spans="1:19" ht="20.25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5.75">
      <c r="A3" s="43" t="s">
        <v>78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8" ht="15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s="7" customFormat="1" ht="94.5" customHeight="1">
      <c r="A5" s="47" t="s">
        <v>70</v>
      </c>
      <c r="B5" s="46" t="s">
        <v>73</v>
      </c>
      <c r="C5" s="45"/>
      <c r="D5" s="44" t="s">
        <v>38</v>
      </c>
      <c r="E5" s="45"/>
      <c r="F5" s="44" t="s">
        <v>75</v>
      </c>
      <c r="G5" s="45"/>
      <c r="H5" s="49" t="s">
        <v>5</v>
      </c>
      <c r="I5" s="49" t="s">
        <v>6</v>
      </c>
      <c r="J5" s="44" t="s">
        <v>12</v>
      </c>
      <c r="K5" s="45"/>
      <c r="L5" s="46" t="s">
        <v>72</v>
      </c>
      <c r="M5" s="45"/>
      <c r="N5" s="44" t="s">
        <v>7</v>
      </c>
      <c r="O5" s="45"/>
      <c r="P5" s="49" t="s">
        <v>11</v>
      </c>
      <c r="Q5" s="44" t="s">
        <v>8</v>
      </c>
      <c r="R5" s="45"/>
    </row>
    <row r="6" spans="1:18" s="7" customFormat="1" ht="67.5" customHeight="1">
      <c r="A6" s="48"/>
      <c r="B6" s="10" t="s">
        <v>10</v>
      </c>
      <c r="C6" s="10" t="s">
        <v>9</v>
      </c>
      <c r="D6" s="10" t="s">
        <v>10</v>
      </c>
      <c r="E6" s="10" t="s">
        <v>9</v>
      </c>
      <c r="F6" s="10" t="s">
        <v>10</v>
      </c>
      <c r="G6" s="10" t="s">
        <v>9</v>
      </c>
      <c r="H6" s="52"/>
      <c r="I6" s="50"/>
      <c r="J6" s="10" t="s">
        <v>10</v>
      </c>
      <c r="K6" s="10" t="s">
        <v>9</v>
      </c>
      <c r="L6" s="10" t="s">
        <v>10</v>
      </c>
      <c r="M6" s="10" t="s">
        <v>9</v>
      </c>
      <c r="N6" s="10" t="s">
        <v>10</v>
      </c>
      <c r="O6" s="10" t="s">
        <v>74</v>
      </c>
      <c r="P6" s="50"/>
      <c r="Q6" s="10" t="s">
        <v>10</v>
      </c>
      <c r="R6" s="10" t="s">
        <v>9</v>
      </c>
    </row>
    <row r="7" spans="1:20" ht="15.75">
      <c r="A7" s="9" t="s">
        <v>0</v>
      </c>
      <c r="B7" s="23">
        <v>14539</v>
      </c>
      <c r="C7" s="23">
        <v>16097</v>
      </c>
      <c r="D7" s="22">
        <v>170394</v>
      </c>
      <c r="E7" s="22">
        <v>170394</v>
      </c>
      <c r="F7" s="23">
        <v>139984</v>
      </c>
      <c r="G7" s="23">
        <v>144805</v>
      </c>
      <c r="H7" s="32">
        <v>21589</v>
      </c>
      <c r="I7" s="31">
        <v>80304</v>
      </c>
      <c r="J7" s="35">
        <v>217434</v>
      </c>
      <c r="K7" s="35">
        <v>235983</v>
      </c>
      <c r="L7" s="36">
        <v>209325</v>
      </c>
      <c r="M7" s="36">
        <v>229525</v>
      </c>
      <c r="N7" s="22">
        <v>79069</v>
      </c>
      <c r="O7" s="22">
        <v>83334</v>
      </c>
      <c r="P7" s="21"/>
      <c r="Q7" s="18"/>
      <c r="R7" s="19"/>
      <c r="S7" s="2"/>
      <c r="T7" s="2"/>
    </row>
    <row r="8" spans="1:20" ht="32.25" customHeight="1">
      <c r="A8" s="9" t="s">
        <v>13</v>
      </c>
      <c r="B8" s="23">
        <v>11153</v>
      </c>
      <c r="C8" s="23">
        <v>12711</v>
      </c>
      <c r="D8" s="22">
        <v>36228</v>
      </c>
      <c r="E8" s="22">
        <v>36228</v>
      </c>
      <c r="F8" s="23">
        <v>134893</v>
      </c>
      <c r="G8" s="23">
        <v>139623</v>
      </c>
      <c r="H8" s="32">
        <v>18843</v>
      </c>
      <c r="I8" s="31">
        <v>79758</v>
      </c>
      <c r="J8" s="35">
        <v>209540</v>
      </c>
      <c r="K8" s="35">
        <v>207010</v>
      </c>
      <c r="L8" s="36">
        <v>194076</v>
      </c>
      <c r="M8" s="36">
        <v>214276</v>
      </c>
      <c r="N8" s="22">
        <v>57156</v>
      </c>
      <c r="O8" s="22">
        <v>61421</v>
      </c>
      <c r="P8" s="21"/>
      <c r="Q8" s="18"/>
      <c r="R8" s="19"/>
      <c r="S8" s="2"/>
      <c r="T8" s="2"/>
    </row>
    <row r="9" spans="1:20" ht="15.75">
      <c r="A9" s="9" t="s">
        <v>1</v>
      </c>
      <c r="B9" s="23">
        <v>4121</v>
      </c>
      <c r="C9" s="23">
        <v>4780</v>
      </c>
      <c r="D9" s="22">
        <v>137666</v>
      </c>
      <c r="E9" s="22">
        <v>137666</v>
      </c>
      <c r="F9" s="23">
        <v>38447</v>
      </c>
      <c r="G9" s="23">
        <v>38448</v>
      </c>
      <c r="H9" s="32">
        <v>7678</v>
      </c>
      <c r="I9" s="31">
        <v>18177</v>
      </c>
      <c r="J9" s="35">
        <v>95929</v>
      </c>
      <c r="K9" s="35">
        <v>99204</v>
      </c>
      <c r="L9" s="36">
        <v>64763</v>
      </c>
      <c r="M9" s="36">
        <v>67112</v>
      </c>
      <c r="N9" s="22">
        <v>51332</v>
      </c>
      <c r="O9" s="22">
        <v>51332</v>
      </c>
      <c r="P9" s="21"/>
      <c r="Q9" s="18"/>
      <c r="R9" s="19"/>
      <c r="S9" s="2"/>
      <c r="T9" s="2"/>
    </row>
    <row r="10" spans="1:20" ht="31.5">
      <c r="A10" s="9" t="s">
        <v>14</v>
      </c>
      <c r="B10" s="23">
        <v>0</v>
      </c>
      <c r="C10" s="23">
        <v>0</v>
      </c>
      <c r="D10" s="22">
        <v>0</v>
      </c>
      <c r="E10" s="22">
        <v>0</v>
      </c>
      <c r="F10" s="23">
        <v>0</v>
      </c>
      <c r="G10" s="23">
        <v>0</v>
      </c>
      <c r="H10" s="30">
        <v>0</v>
      </c>
      <c r="I10" s="31"/>
      <c r="J10" s="37">
        <v>0</v>
      </c>
      <c r="K10" s="37">
        <v>0</v>
      </c>
      <c r="L10" s="36">
        <v>0</v>
      </c>
      <c r="M10" s="36">
        <v>0</v>
      </c>
      <c r="N10" s="24">
        <v>0</v>
      </c>
      <c r="O10" s="24">
        <v>0</v>
      </c>
      <c r="P10" s="19"/>
      <c r="Q10" s="19"/>
      <c r="R10" s="19"/>
      <c r="S10" s="2"/>
      <c r="T10" s="2"/>
    </row>
    <row r="11" spans="1:20" ht="15.75">
      <c r="A11" s="9" t="s">
        <v>15</v>
      </c>
      <c r="B11" s="23">
        <v>0</v>
      </c>
      <c r="C11" s="23">
        <v>0</v>
      </c>
      <c r="D11" s="22">
        <v>0</v>
      </c>
      <c r="E11" s="22">
        <v>0</v>
      </c>
      <c r="F11" s="23">
        <v>4</v>
      </c>
      <c r="G11" s="23">
        <v>4</v>
      </c>
      <c r="H11" s="30">
        <v>0</v>
      </c>
      <c r="I11" s="31"/>
      <c r="J11" s="35">
        <v>64</v>
      </c>
      <c r="K11" s="35">
        <v>64</v>
      </c>
      <c r="L11" s="36">
        <v>27</v>
      </c>
      <c r="M11" s="36">
        <v>27</v>
      </c>
      <c r="N11" s="22">
        <v>67</v>
      </c>
      <c r="O11" s="22">
        <v>67</v>
      </c>
      <c r="P11" s="21"/>
      <c r="Q11" s="18"/>
      <c r="R11" s="19"/>
      <c r="S11" s="2"/>
      <c r="T11" s="2"/>
    </row>
    <row r="12" spans="1:20" ht="15.75">
      <c r="A12" s="9" t="s">
        <v>2</v>
      </c>
      <c r="B12" s="23">
        <v>8303</v>
      </c>
      <c r="C12" s="23">
        <v>7657</v>
      </c>
      <c r="D12" s="22">
        <v>12150</v>
      </c>
      <c r="E12" s="22">
        <v>12150</v>
      </c>
      <c r="F12" s="23">
        <v>56635</v>
      </c>
      <c r="G12" s="23">
        <v>55986</v>
      </c>
      <c r="H12" s="32">
        <v>9935</v>
      </c>
      <c r="I12" s="31">
        <v>19492</v>
      </c>
      <c r="J12" s="35">
        <v>131649</v>
      </c>
      <c r="K12" s="35">
        <v>137208</v>
      </c>
      <c r="L12" s="36">
        <v>140973</v>
      </c>
      <c r="M12" s="36">
        <v>141473</v>
      </c>
      <c r="N12" s="22">
        <v>11996</v>
      </c>
      <c r="O12" s="22">
        <v>11896</v>
      </c>
      <c r="P12" s="21"/>
      <c r="Q12" s="18"/>
      <c r="R12" s="19"/>
      <c r="S12" s="2"/>
      <c r="T12" s="2"/>
    </row>
    <row r="13" spans="1:20" ht="15.75">
      <c r="A13" s="9" t="s">
        <v>3</v>
      </c>
      <c r="B13" s="23">
        <v>2189</v>
      </c>
      <c r="C13" s="23">
        <v>2257</v>
      </c>
      <c r="D13" s="22">
        <v>3861</v>
      </c>
      <c r="E13" s="22">
        <v>3861</v>
      </c>
      <c r="F13" s="23">
        <v>11217</v>
      </c>
      <c r="G13" s="23">
        <v>11174</v>
      </c>
      <c r="H13" s="32">
        <v>1669</v>
      </c>
      <c r="I13" s="31">
        <v>5338</v>
      </c>
      <c r="J13" s="35">
        <v>31985</v>
      </c>
      <c r="K13" s="35">
        <v>32382</v>
      </c>
      <c r="L13" s="36">
        <v>30227</v>
      </c>
      <c r="M13" s="36">
        <v>30256</v>
      </c>
      <c r="N13" s="22">
        <v>4663</v>
      </c>
      <c r="O13" s="22">
        <v>5414</v>
      </c>
      <c r="P13" s="21"/>
      <c r="Q13" s="18"/>
      <c r="R13" s="19"/>
      <c r="S13" s="2"/>
      <c r="T13" s="2"/>
    </row>
    <row r="14" spans="1:20" ht="47.25">
      <c r="A14" s="9" t="s">
        <v>16</v>
      </c>
      <c r="B14" s="23">
        <v>7383</v>
      </c>
      <c r="C14" s="23">
        <v>7383</v>
      </c>
      <c r="D14" s="22">
        <v>0</v>
      </c>
      <c r="E14" s="22">
        <v>0</v>
      </c>
      <c r="F14" s="23">
        <v>63</v>
      </c>
      <c r="G14" s="23">
        <v>63</v>
      </c>
      <c r="H14" s="30">
        <v>0</v>
      </c>
      <c r="I14" s="31">
        <v>0</v>
      </c>
      <c r="J14" s="37">
        <v>0</v>
      </c>
      <c r="K14" s="37">
        <v>0</v>
      </c>
      <c r="L14" s="36">
        <v>0</v>
      </c>
      <c r="M14" s="36">
        <v>0</v>
      </c>
      <c r="N14" s="22">
        <v>2509</v>
      </c>
      <c r="O14" s="22">
        <v>2509</v>
      </c>
      <c r="P14" s="20"/>
      <c r="Q14" s="18"/>
      <c r="R14" s="19"/>
      <c r="S14" s="2"/>
      <c r="T14" s="2"/>
    </row>
    <row r="15" spans="1:20" ht="47.25">
      <c r="A15" s="9" t="s">
        <v>17</v>
      </c>
      <c r="B15" s="23">
        <v>6496</v>
      </c>
      <c r="C15" s="23">
        <v>6495.84715</v>
      </c>
      <c r="D15" s="22">
        <v>2471</v>
      </c>
      <c r="E15" s="22">
        <v>2471</v>
      </c>
      <c r="F15" s="23">
        <v>6448</v>
      </c>
      <c r="G15" s="23">
        <v>6448</v>
      </c>
      <c r="H15" s="32">
        <v>5650</v>
      </c>
      <c r="I15" s="31">
        <v>-644</v>
      </c>
      <c r="J15" s="35">
        <v>32125</v>
      </c>
      <c r="K15" s="35">
        <v>32124</v>
      </c>
      <c r="L15" s="36">
        <v>27064</v>
      </c>
      <c r="M15" s="36">
        <v>27250</v>
      </c>
      <c r="N15" s="22">
        <v>2323</v>
      </c>
      <c r="O15" s="22">
        <v>2323</v>
      </c>
      <c r="P15" s="21"/>
      <c r="Q15" s="18"/>
      <c r="R15" s="19"/>
      <c r="S15" s="2"/>
      <c r="T15" s="2"/>
    </row>
    <row r="16" spans="1:20" ht="35.25" customHeight="1">
      <c r="A16" s="9" t="s">
        <v>18</v>
      </c>
      <c r="B16" s="23">
        <v>0</v>
      </c>
      <c r="C16" s="23">
        <v>0</v>
      </c>
      <c r="D16" s="22">
        <v>0</v>
      </c>
      <c r="E16" s="22">
        <v>0</v>
      </c>
      <c r="F16" s="23">
        <v>-1329</v>
      </c>
      <c r="G16" s="23">
        <v>-1346</v>
      </c>
      <c r="H16" s="30">
        <v>0</v>
      </c>
      <c r="I16" s="31">
        <v>-537</v>
      </c>
      <c r="J16" s="35">
        <v>-744</v>
      </c>
      <c r="K16" s="35">
        <v>-744</v>
      </c>
      <c r="L16" s="36">
        <v>-5532</v>
      </c>
      <c r="M16" s="36">
        <v>-5532</v>
      </c>
      <c r="N16" s="25">
        <v>-2494</v>
      </c>
      <c r="O16" s="25">
        <v>-2494</v>
      </c>
      <c r="P16" s="20"/>
      <c r="Q16" s="18"/>
      <c r="R16" s="19"/>
      <c r="S16" s="2"/>
      <c r="T16" s="2"/>
    </row>
    <row r="17" spans="1:20" ht="31.5">
      <c r="A17" s="9" t="s">
        <v>19</v>
      </c>
      <c r="B17" s="23">
        <v>0</v>
      </c>
      <c r="C17" s="23">
        <v>0</v>
      </c>
      <c r="D17" s="22">
        <v>2790</v>
      </c>
      <c r="E17" s="22">
        <v>2790</v>
      </c>
      <c r="F17" s="23">
        <v>0</v>
      </c>
      <c r="G17" s="23">
        <v>0</v>
      </c>
      <c r="H17" s="30">
        <v>0</v>
      </c>
      <c r="I17" s="31">
        <v>0</v>
      </c>
      <c r="J17" s="35">
        <v>-4947</v>
      </c>
      <c r="K17" s="35">
        <v>-4947</v>
      </c>
      <c r="L17" s="36">
        <v>0</v>
      </c>
      <c r="M17" s="36">
        <v>0</v>
      </c>
      <c r="N17" s="25">
        <v>0</v>
      </c>
      <c r="O17" s="25">
        <v>0</v>
      </c>
      <c r="P17" s="20"/>
      <c r="Q17" s="20"/>
      <c r="R17" s="20"/>
      <c r="S17" s="2"/>
      <c r="T17" s="2"/>
    </row>
    <row r="18" spans="1:20" ht="18" customHeight="1">
      <c r="A18" s="9" t="s">
        <v>20</v>
      </c>
      <c r="B18" s="23">
        <v>-3308</v>
      </c>
      <c r="C18" s="23">
        <v>-3308</v>
      </c>
      <c r="D18" s="22">
        <v>2911</v>
      </c>
      <c r="E18" s="22">
        <v>2911</v>
      </c>
      <c r="F18" s="23">
        <v>8592</v>
      </c>
      <c r="G18" s="23">
        <v>8658</v>
      </c>
      <c r="H18" s="32">
        <v>116</v>
      </c>
      <c r="I18" s="31">
        <v>-171</v>
      </c>
      <c r="J18" s="35">
        <v>6725</v>
      </c>
      <c r="K18" s="35">
        <v>6713</v>
      </c>
      <c r="L18" s="36">
        <v>355</v>
      </c>
      <c r="M18" s="36">
        <v>355</v>
      </c>
      <c r="N18" s="22">
        <v>2912</v>
      </c>
      <c r="O18" s="22">
        <v>2912</v>
      </c>
      <c r="P18" s="21"/>
      <c r="Q18" s="18"/>
      <c r="R18" s="19"/>
      <c r="S18" s="2"/>
      <c r="T18" s="2"/>
    </row>
    <row r="19" spans="1:20" ht="51.75" customHeight="1">
      <c r="A19" s="9" t="s">
        <v>21</v>
      </c>
      <c r="B19" s="23">
        <v>0</v>
      </c>
      <c r="C19" s="23">
        <v>0</v>
      </c>
      <c r="D19" s="22">
        <v>0</v>
      </c>
      <c r="E19" s="22">
        <v>0</v>
      </c>
      <c r="F19" s="23">
        <v>2</v>
      </c>
      <c r="G19" s="23">
        <v>17</v>
      </c>
      <c r="H19" s="30">
        <v>0</v>
      </c>
      <c r="I19" s="31">
        <v>0</v>
      </c>
      <c r="J19" s="35">
        <v>9</v>
      </c>
      <c r="K19" s="35">
        <v>9</v>
      </c>
      <c r="L19" s="36">
        <v>655</v>
      </c>
      <c r="M19" s="36">
        <v>616</v>
      </c>
      <c r="N19" s="22">
        <v>-13</v>
      </c>
      <c r="O19" s="22">
        <v>-26</v>
      </c>
      <c r="P19" s="21"/>
      <c r="Q19" s="18"/>
      <c r="R19" s="19"/>
      <c r="S19" s="2"/>
      <c r="T19" s="2"/>
    </row>
    <row r="20" spans="1:20" ht="15.75">
      <c r="A20" s="9" t="s">
        <v>22</v>
      </c>
      <c r="B20" s="23">
        <v>1308</v>
      </c>
      <c r="C20" s="23">
        <v>2019</v>
      </c>
      <c r="D20" s="22">
        <v>1611</v>
      </c>
      <c r="E20" s="22">
        <v>1611</v>
      </c>
      <c r="F20" s="23">
        <v>10963</v>
      </c>
      <c r="G20" s="23">
        <v>12517</v>
      </c>
      <c r="H20" s="32">
        <v>93</v>
      </c>
      <c r="I20" s="31">
        <v>1054</v>
      </c>
      <c r="J20" s="35">
        <v>3231</v>
      </c>
      <c r="K20" s="35">
        <v>2826</v>
      </c>
      <c r="L20" s="36">
        <v>10272</v>
      </c>
      <c r="M20" s="36">
        <v>13118</v>
      </c>
      <c r="N20" s="22">
        <v>731</v>
      </c>
      <c r="O20" s="22">
        <v>846</v>
      </c>
      <c r="P20" s="21"/>
      <c r="Q20" s="18"/>
      <c r="R20" s="19"/>
      <c r="S20" s="2"/>
      <c r="T20" s="2"/>
    </row>
    <row r="21" spans="1:20" ht="15.75">
      <c r="A21" s="9" t="s">
        <v>23</v>
      </c>
      <c r="B21" s="23">
        <v>-290</v>
      </c>
      <c r="C21" s="23">
        <v>-290</v>
      </c>
      <c r="D21" s="22">
        <v>5126</v>
      </c>
      <c r="E21" s="22">
        <v>5126</v>
      </c>
      <c r="F21" s="23">
        <v>21227</v>
      </c>
      <c r="G21" s="23">
        <v>21735</v>
      </c>
      <c r="H21" s="32">
        <v>2139</v>
      </c>
      <c r="I21" s="31">
        <v>1229</v>
      </c>
      <c r="J21" s="35">
        <v>4686</v>
      </c>
      <c r="K21" s="35">
        <v>5479</v>
      </c>
      <c r="L21" s="36">
        <v>21216</v>
      </c>
      <c r="M21" s="36">
        <v>23025</v>
      </c>
      <c r="N21" s="22">
        <v>1663</v>
      </c>
      <c r="O21" s="22">
        <v>1909</v>
      </c>
      <c r="P21" s="21"/>
      <c r="Q21" s="18"/>
      <c r="R21" s="19"/>
      <c r="S21" s="2"/>
      <c r="T21" s="2"/>
    </row>
    <row r="22" spans="1:20" ht="15.75">
      <c r="A22" s="9" t="s">
        <v>4</v>
      </c>
      <c r="B22" s="23">
        <v>17628</v>
      </c>
      <c r="C22" s="23">
        <v>17913</v>
      </c>
      <c r="D22" s="22">
        <v>25447</v>
      </c>
      <c r="E22" s="22">
        <v>25447</v>
      </c>
      <c r="F22" s="23">
        <v>125219</v>
      </c>
      <c r="G22" s="23">
        <v>125943</v>
      </c>
      <c r="H22" s="32">
        <v>13113</v>
      </c>
      <c r="I22" s="31">
        <v>30036</v>
      </c>
      <c r="J22" s="35">
        <v>119349</v>
      </c>
      <c r="K22" s="35">
        <v>123332</v>
      </c>
      <c r="L22" s="36">
        <v>125357</v>
      </c>
      <c r="M22" s="36">
        <v>128504</v>
      </c>
      <c r="N22" s="22">
        <v>25410</v>
      </c>
      <c r="O22" s="22">
        <v>26473</v>
      </c>
      <c r="P22" s="21"/>
      <c r="Q22" s="18"/>
      <c r="R22" s="19"/>
      <c r="S22" s="2"/>
      <c r="T22" s="2"/>
    </row>
    <row r="23" spans="1:20" ht="15.75">
      <c r="A23" s="9" t="s">
        <v>24</v>
      </c>
      <c r="B23" s="23">
        <v>475</v>
      </c>
      <c r="C23" s="23">
        <v>551</v>
      </c>
      <c r="D23" s="22">
        <v>340</v>
      </c>
      <c r="E23" s="22">
        <v>340</v>
      </c>
      <c r="F23" s="23">
        <v>5970</v>
      </c>
      <c r="G23" s="23">
        <v>5989</v>
      </c>
      <c r="H23" s="32">
        <v>565</v>
      </c>
      <c r="I23" s="31">
        <v>983</v>
      </c>
      <c r="J23" s="35">
        <v>10042</v>
      </c>
      <c r="K23" s="35">
        <v>10315</v>
      </c>
      <c r="L23" s="36">
        <v>4430</v>
      </c>
      <c r="M23" s="36">
        <v>4434</v>
      </c>
      <c r="N23" s="22">
        <v>1788</v>
      </c>
      <c r="O23" s="22">
        <v>2199</v>
      </c>
      <c r="P23" s="21"/>
      <c r="Q23" s="18"/>
      <c r="R23" s="19"/>
      <c r="S23" s="2"/>
      <c r="T23" s="2"/>
    </row>
    <row r="24" spans="1:20" ht="15.75">
      <c r="A24" s="9" t="s">
        <v>25</v>
      </c>
      <c r="B24" s="23">
        <v>0</v>
      </c>
      <c r="C24" s="23">
        <v>0</v>
      </c>
      <c r="D24" s="22">
        <v>-121</v>
      </c>
      <c r="E24" s="22">
        <v>-121</v>
      </c>
      <c r="F24" s="23">
        <v>-5095</v>
      </c>
      <c r="G24" s="23">
        <v>173</v>
      </c>
      <c r="H24" s="30">
        <v>0</v>
      </c>
      <c r="I24" s="31">
        <v>0</v>
      </c>
      <c r="J24" s="35">
        <v>-709</v>
      </c>
      <c r="K24" s="35">
        <v>-709</v>
      </c>
      <c r="L24" s="36">
        <v>-324</v>
      </c>
      <c r="M24" s="36">
        <v>-802</v>
      </c>
      <c r="N24" s="24">
        <v>0</v>
      </c>
      <c r="O24" s="24">
        <v>0</v>
      </c>
      <c r="P24" s="19"/>
      <c r="Q24" s="19"/>
      <c r="R24" s="19"/>
      <c r="S24" s="2"/>
      <c r="T24" s="2"/>
    </row>
    <row r="25" spans="1:20" ht="15.75">
      <c r="A25" s="9" t="s">
        <v>26</v>
      </c>
      <c r="B25" s="23">
        <v>1522</v>
      </c>
      <c r="C25" s="23">
        <v>1352</v>
      </c>
      <c r="D25" s="22">
        <v>-29238</v>
      </c>
      <c r="E25" s="22">
        <v>-29238</v>
      </c>
      <c r="F25" s="23">
        <v>1630</v>
      </c>
      <c r="G25" s="23">
        <v>3058</v>
      </c>
      <c r="H25" s="32">
        <v>9719</v>
      </c>
      <c r="I25" s="31">
        <v>12711</v>
      </c>
      <c r="J25" s="35">
        <v>12153</v>
      </c>
      <c r="K25" s="35">
        <v>23073</v>
      </c>
      <c r="L25" s="36">
        <v>-13426</v>
      </c>
      <c r="M25" s="36">
        <v>-16554</v>
      </c>
      <c r="N25" s="22">
        <v>7534</v>
      </c>
      <c r="O25" s="22">
        <v>9002</v>
      </c>
      <c r="P25" s="21"/>
      <c r="Q25" s="18"/>
      <c r="R25" s="19"/>
      <c r="S25" s="2"/>
      <c r="T25" s="2"/>
    </row>
    <row r="26" spans="1:20" ht="31.5">
      <c r="A26" s="9" t="s">
        <v>27</v>
      </c>
      <c r="B26" s="23">
        <v>716.4737299999999</v>
      </c>
      <c r="C26" s="23">
        <v>623.4737299999999</v>
      </c>
      <c r="D26" s="22">
        <v>-29238</v>
      </c>
      <c r="E26" s="22">
        <v>-29238</v>
      </c>
      <c r="F26" s="23">
        <v>1630</v>
      </c>
      <c r="G26" s="23">
        <v>-4084</v>
      </c>
      <c r="H26" s="32">
        <v>9719</v>
      </c>
      <c r="I26" s="31">
        <v>12711</v>
      </c>
      <c r="J26" s="35">
        <v>12153</v>
      </c>
      <c r="K26" s="35">
        <v>23073</v>
      </c>
      <c r="L26" s="36">
        <v>-13407</v>
      </c>
      <c r="M26" s="36">
        <v>-12956</v>
      </c>
      <c r="N26" s="22">
        <v>7545</v>
      </c>
      <c r="O26" s="22">
        <v>8703</v>
      </c>
      <c r="P26" s="21"/>
      <c r="Q26" s="18"/>
      <c r="R26" s="19"/>
      <c r="S26" s="2"/>
      <c r="T26" s="2"/>
    </row>
    <row r="27" spans="1:20" ht="18.75" customHeight="1">
      <c r="A27" s="9" t="s">
        <v>28</v>
      </c>
      <c r="B27" s="23">
        <v>0</v>
      </c>
      <c r="C27" s="23">
        <v>0</v>
      </c>
      <c r="D27" s="22">
        <v>0</v>
      </c>
      <c r="E27" s="22">
        <v>0</v>
      </c>
      <c r="F27" s="23">
        <v>0</v>
      </c>
      <c r="G27" s="23">
        <v>0</v>
      </c>
      <c r="H27" s="30">
        <v>0</v>
      </c>
      <c r="I27" s="31">
        <v>0</v>
      </c>
      <c r="J27" s="37">
        <v>0</v>
      </c>
      <c r="K27" s="37">
        <v>0</v>
      </c>
      <c r="L27" s="36">
        <v>0</v>
      </c>
      <c r="M27" s="36">
        <v>0</v>
      </c>
      <c r="N27" s="24">
        <v>0</v>
      </c>
      <c r="O27" s="24">
        <v>0</v>
      </c>
      <c r="P27" s="19"/>
      <c r="Q27" s="19"/>
      <c r="R27" s="19"/>
      <c r="S27" s="2"/>
      <c r="T27" s="2"/>
    </row>
    <row r="28" spans="1:20" ht="51.75" customHeight="1">
      <c r="A28" s="9" t="s">
        <v>29</v>
      </c>
      <c r="B28" s="23">
        <v>0</v>
      </c>
      <c r="C28" s="23">
        <v>0</v>
      </c>
      <c r="D28" s="22">
        <v>0</v>
      </c>
      <c r="E28" s="22">
        <v>0</v>
      </c>
      <c r="F28" s="23">
        <v>2787</v>
      </c>
      <c r="G28" s="23">
        <v>0</v>
      </c>
      <c r="H28" s="30">
        <v>0</v>
      </c>
      <c r="I28" s="31">
        <v>0</v>
      </c>
      <c r="J28" s="35">
        <v>7351</v>
      </c>
      <c r="K28" s="37">
        <v>0</v>
      </c>
      <c r="L28" s="36">
        <v>211419</v>
      </c>
      <c r="M28" s="36">
        <v>40397</v>
      </c>
      <c r="N28" s="22">
        <v>2400</v>
      </c>
      <c r="O28" s="22">
        <v>0</v>
      </c>
      <c r="P28" s="21"/>
      <c r="Q28" s="21"/>
      <c r="R28" s="21"/>
      <c r="S28" s="2"/>
      <c r="T28" s="2"/>
    </row>
    <row r="29" spans="1:20" ht="47.25">
      <c r="A29" s="9" t="s">
        <v>30</v>
      </c>
      <c r="B29" s="23">
        <v>0</v>
      </c>
      <c r="C29" s="23">
        <v>0</v>
      </c>
      <c r="D29" s="22">
        <v>0</v>
      </c>
      <c r="E29" s="22">
        <v>0</v>
      </c>
      <c r="F29" s="23">
        <v>0</v>
      </c>
      <c r="G29" s="23">
        <v>0</v>
      </c>
      <c r="H29" s="30">
        <v>0</v>
      </c>
      <c r="I29" s="31">
        <v>0</v>
      </c>
      <c r="J29" s="37">
        <v>0</v>
      </c>
      <c r="K29" s="37">
        <v>0</v>
      </c>
      <c r="L29" s="36">
        <v>0</v>
      </c>
      <c r="M29" s="36">
        <v>0</v>
      </c>
      <c r="N29" s="22">
        <v>0</v>
      </c>
      <c r="O29" s="22">
        <v>0</v>
      </c>
      <c r="P29" s="21"/>
      <c r="Q29" s="21"/>
      <c r="R29" s="21"/>
      <c r="S29" s="2"/>
      <c r="T29" s="2"/>
    </row>
    <row r="30" spans="1:20" ht="47.25" customHeight="1">
      <c r="A30" s="9" t="s">
        <v>31</v>
      </c>
      <c r="B30" s="23">
        <v>9076</v>
      </c>
      <c r="C30" s="23">
        <v>9780.847150000001</v>
      </c>
      <c r="D30" s="22">
        <v>49246</v>
      </c>
      <c r="E30" s="22">
        <v>49246</v>
      </c>
      <c r="F30" s="23">
        <v>25534</v>
      </c>
      <c r="G30" s="23">
        <v>20632</v>
      </c>
      <c r="H30" s="32">
        <v>2500</v>
      </c>
      <c r="I30" s="41">
        <f>I7-I9+I12-I13+I15+I18+I20-I21-I22-I23-I24-I25+I16+I17</f>
        <v>31024</v>
      </c>
      <c r="J30" s="35">
        <v>119462</v>
      </c>
      <c r="K30" s="35">
        <v>116160</v>
      </c>
      <c r="L30" s="36">
        <v>362315</v>
      </c>
      <c r="M30" s="36">
        <v>211254</v>
      </c>
      <c r="N30" s="22">
        <v>7110</v>
      </c>
      <c r="O30" s="22">
        <v>5038</v>
      </c>
      <c r="P30" s="21"/>
      <c r="Q30" s="18"/>
      <c r="R30" s="19"/>
      <c r="S30" s="2"/>
      <c r="T30" s="2"/>
    </row>
    <row r="31" spans="1:20" ht="32.25" customHeight="1">
      <c r="A31" s="9" t="s">
        <v>32</v>
      </c>
      <c r="B31" s="23">
        <v>-830</v>
      </c>
      <c r="C31" s="23">
        <v>-830</v>
      </c>
      <c r="D31" s="22">
        <v>7388</v>
      </c>
      <c r="E31" s="22">
        <v>7388</v>
      </c>
      <c r="F31" s="23">
        <v>0</v>
      </c>
      <c r="G31" s="23">
        <v>191</v>
      </c>
      <c r="H31" s="30">
        <v>0</v>
      </c>
      <c r="I31" s="31">
        <v>5014</v>
      </c>
      <c r="J31" s="35">
        <v>17175</v>
      </c>
      <c r="K31" s="35">
        <v>18335</v>
      </c>
      <c r="L31" s="36">
        <v>23243</v>
      </c>
      <c r="M31" s="36">
        <v>22977</v>
      </c>
      <c r="N31" s="22">
        <v>833</v>
      </c>
      <c r="O31" s="22">
        <v>1057</v>
      </c>
      <c r="P31" s="21"/>
      <c r="Q31" s="18"/>
      <c r="R31" s="19"/>
      <c r="S31" s="2"/>
      <c r="T31" s="2"/>
    </row>
    <row r="32" spans="1:20" ht="49.5" customHeight="1">
      <c r="A32" s="9" t="s">
        <v>33</v>
      </c>
      <c r="B32" s="23">
        <v>9906</v>
      </c>
      <c r="C32" s="23">
        <v>10610.847150000001</v>
      </c>
      <c r="D32" s="22">
        <v>41858</v>
      </c>
      <c r="E32" s="22">
        <v>41858</v>
      </c>
      <c r="F32" s="23">
        <v>25534</v>
      </c>
      <c r="G32" s="23">
        <v>20441</v>
      </c>
      <c r="H32" s="32">
        <v>2500</v>
      </c>
      <c r="I32" s="41">
        <f>I30-I31</f>
        <v>26010</v>
      </c>
      <c r="J32" s="35">
        <v>102287</v>
      </c>
      <c r="K32" s="35">
        <v>97825</v>
      </c>
      <c r="L32" s="36">
        <v>339072</v>
      </c>
      <c r="M32" s="36">
        <v>188277</v>
      </c>
      <c r="N32" s="22">
        <v>6277</v>
      </c>
      <c r="O32" s="22">
        <v>3981</v>
      </c>
      <c r="P32" s="21"/>
      <c r="Q32" s="18"/>
      <c r="R32" s="19"/>
      <c r="S32" s="2"/>
      <c r="T32" s="2"/>
    </row>
    <row r="33" spans="1:20" ht="31.5">
      <c r="A33" s="9" t="s">
        <v>34</v>
      </c>
      <c r="B33" s="23">
        <v>0</v>
      </c>
      <c r="C33" s="23">
        <v>0</v>
      </c>
      <c r="D33" s="22">
        <v>0</v>
      </c>
      <c r="E33" s="22">
        <v>0</v>
      </c>
      <c r="F33" s="23">
        <v>0</v>
      </c>
      <c r="G33" s="23">
        <v>0</v>
      </c>
      <c r="H33" s="30">
        <v>0</v>
      </c>
      <c r="I33" s="31">
        <v>0</v>
      </c>
      <c r="J33" s="37">
        <v>0</v>
      </c>
      <c r="K33" s="37">
        <v>0</v>
      </c>
      <c r="L33" s="36">
        <v>0</v>
      </c>
      <c r="M33" s="36">
        <v>0</v>
      </c>
      <c r="N33" s="24">
        <v>0</v>
      </c>
      <c r="O33" s="24">
        <v>0</v>
      </c>
      <c r="P33" s="19"/>
      <c r="Q33" s="19"/>
      <c r="R33" s="19"/>
      <c r="S33" s="2"/>
      <c r="T33" s="2"/>
    </row>
    <row r="34" spans="1:20" ht="47.25">
      <c r="A34" s="9" t="s">
        <v>77</v>
      </c>
      <c r="B34" s="23">
        <v>9906</v>
      </c>
      <c r="C34" s="23">
        <v>10610.847150000001</v>
      </c>
      <c r="D34" s="22">
        <v>41858</v>
      </c>
      <c r="E34" s="22">
        <v>41858</v>
      </c>
      <c r="F34" s="23">
        <v>25534</v>
      </c>
      <c r="G34" s="23">
        <v>20441</v>
      </c>
      <c r="H34" s="32">
        <v>2500</v>
      </c>
      <c r="I34" s="41">
        <f>+I32</f>
        <v>26010</v>
      </c>
      <c r="J34" s="35">
        <v>102287</v>
      </c>
      <c r="K34" s="35">
        <v>97825</v>
      </c>
      <c r="L34" s="36">
        <v>339072</v>
      </c>
      <c r="M34" s="36">
        <v>188277</v>
      </c>
      <c r="N34" s="22">
        <v>6277</v>
      </c>
      <c r="O34" s="22">
        <v>3981</v>
      </c>
      <c r="P34" s="21"/>
      <c r="Q34" s="18"/>
      <c r="R34" s="19"/>
      <c r="S34" s="2"/>
      <c r="T34" s="2"/>
    </row>
    <row r="35" spans="1:20" ht="15.75">
      <c r="A35" s="9" t="s">
        <v>35</v>
      </c>
      <c r="B35" s="38">
        <v>0</v>
      </c>
      <c r="C35" s="38">
        <v>0</v>
      </c>
      <c r="D35" s="22">
        <v>0</v>
      </c>
      <c r="E35" s="22">
        <v>0</v>
      </c>
      <c r="F35" s="23">
        <v>0</v>
      </c>
      <c r="G35" s="23">
        <v>0</v>
      </c>
      <c r="H35" s="30">
        <v>0</v>
      </c>
      <c r="I35" s="31">
        <v>0</v>
      </c>
      <c r="J35" s="37">
        <v>0</v>
      </c>
      <c r="K35" s="37">
        <v>0</v>
      </c>
      <c r="L35" s="36">
        <v>0</v>
      </c>
      <c r="M35" s="36">
        <v>0</v>
      </c>
      <c r="N35" s="23">
        <v>0</v>
      </c>
      <c r="O35" s="23">
        <v>0</v>
      </c>
      <c r="P35" s="17"/>
      <c r="Q35" s="17"/>
      <c r="R35" s="17"/>
      <c r="S35" s="2"/>
      <c r="T35" s="2"/>
    </row>
    <row r="36" spans="1:20" ht="47.25">
      <c r="A36" s="8" t="s">
        <v>36</v>
      </c>
      <c r="B36" s="26">
        <f>+B7-B9+B10+B11+B12-B13+B14+B15+B16+B17+B18+B19+B20-B21-B22-B23-B24-B25-B31</f>
        <v>9906</v>
      </c>
      <c r="C36" s="27">
        <f>+C7-C9+C10+C11+C12-C13+C14+C15+C16+C17+C18+C19+C20-C21-C22-C23-C24-C25-C31</f>
        <v>10610.847150000001</v>
      </c>
      <c r="D36" s="29">
        <v>41858</v>
      </c>
      <c r="E36" s="29">
        <v>41858</v>
      </c>
      <c r="F36" s="28">
        <v>25534</v>
      </c>
      <c r="G36" s="28">
        <v>20441</v>
      </c>
      <c r="H36" s="34">
        <v>2500</v>
      </c>
      <c r="I36" s="33">
        <f>+I34</f>
        <v>26010</v>
      </c>
      <c r="J36" s="39">
        <v>102287</v>
      </c>
      <c r="K36" s="39">
        <v>97825</v>
      </c>
      <c r="L36" s="40">
        <v>339072</v>
      </c>
      <c r="M36" s="40">
        <v>188277</v>
      </c>
      <c r="N36" s="29">
        <v>6277</v>
      </c>
      <c r="O36" s="29">
        <v>3981</v>
      </c>
      <c r="P36" s="16"/>
      <c r="Q36" s="14"/>
      <c r="R36" s="15"/>
      <c r="S36" s="2"/>
      <c r="T36" s="2"/>
    </row>
    <row r="37" spans="2:20" ht="15.75">
      <c r="B37" s="2"/>
      <c r="C37" s="2"/>
      <c r="D37" s="2"/>
      <c r="E37" s="2"/>
      <c r="F37" s="2"/>
      <c r="G37" s="2"/>
      <c r="H37" s="2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</sheetData>
  <sheetProtection/>
  <mergeCells count="14">
    <mergeCell ref="J5:K5"/>
    <mergeCell ref="N5:O5"/>
    <mergeCell ref="B5:C5"/>
    <mergeCell ref="H5:H6"/>
    <mergeCell ref="A2:S2"/>
    <mergeCell ref="A3:S3"/>
    <mergeCell ref="D5:E5"/>
    <mergeCell ref="F5:G5"/>
    <mergeCell ref="L5:M5"/>
    <mergeCell ref="A5:A6"/>
    <mergeCell ref="I5:I6"/>
    <mergeCell ref="Q5:R5"/>
    <mergeCell ref="A4:R4"/>
    <mergeCell ref="P5:P6"/>
  </mergeCells>
  <printOptions/>
  <pageMargins left="0.75" right="0.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="70" zoomScaleNormal="70" zoomScaleSheetLayoutView="75" zoomScalePageLayoutView="0" workbookViewId="0" topLeftCell="A1">
      <selection activeCell="Z32" sqref="Z32"/>
    </sheetView>
  </sheetViews>
  <sheetFormatPr defaultColWidth="8.8515625" defaultRowHeight="12.75"/>
  <cols>
    <col min="1" max="1" width="42.7109375" style="6" customWidth="1"/>
    <col min="2" max="2" width="14.140625" style="6" customWidth="1"/>
    <col min="3" max="3" width="13.57421875" style="6" customWidth="1"/>
    <col min="4" max="4" width="13.7109375" style="6" customWidth="1"/>
    <col min="5" max="5" width="14.00390625" style="6" customWidth="1"/>
    <col min="6" max="6" width="15.28125" style="6" customWidth="1"/>
    <col min="7" max="7" width="15.421875" style="6" customWidth="1"/>
    <col min="8" max="9" width="14.8515625" style="6" customWidth="1"/>
    <col min="10" max="10" width="13.140625" style="6" customWidth="1"/>
    <col min="11" max="11" width="14.421875" style="6" customWidth="1"/>
    <col min="12" max="12" width="14.140625" style="6" customWidth="1"/>
    <col min="13" max="13" width="13.421875" style="6" customWidth="1"/>
    <col min="14" max="14" width="13.140625" style="6" customWidth="1"/>
    <col min="15" max="15" width="15.00390625" style="6" customWidth="1"/>
    <col min="16" max="16" width="15.8515625" style="6" hidden="1" customWidth="1"/>
    <col min="17" max="17" width="13.421875" style="6" hidden="1" customWidth="1"/>
    <col min="18" max="18" width="14.421875" style="6" hidden="1" customWidth="1"/>
    <col min="19" max="16384" width="8.8515625" style="6" customWidth="1"/>
  </cols>
  <sheetData>
    <row r="1" spans="1:2" ht="24" customHeight="1">
      <c r="A1" s="4"/>
      <c r="B1" s="11"/>
    </row>
    <row r="2" spans="1:18" ht="20.25">
      <c r="A2" s="42" t="s">
        <v>69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5.75">
      <c r="A3" s="43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7" ht="15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8" s="7" customFormat="1" ht="94.5" customHeight="1">
      <c r="A5" s="53" t="s">
        <v>71</v>
      </c>
      <c r="B5" s="46" t="s">
        <v>73</v>
      </c>
      <c r="C5" s="45"/>
      <c r="D5" s="44" t="s">
        <v>38</v>
      </c>
      <c r="E5" s="45"/>
      <c r="F5" s="44" t="s">
        <v>76</v>
      </c>
      <c r="G5" s="45"/>
      <c r="H5" s="49" t="s">
        <v>5</v>
      </c>
      <c r="I5" s="49" t="s">
        <v>6</v>
      </c>
      <c r="J5" s="44" t="s">
        <v>12</v>
      </c>
      <c r="K5" s="45"/>
      <c r="L5" s="46" t="s">
        <v>72</v>
      </c>
      <c r="M5" s="45"/>
      <c r="N5" s="44" t="s">
        <v>7</v>
      </c>
      <c r="O5" s="45"/>
      <c r="P5" s="49" t="s">
        <v>11</v>
      </c>
      <c r="Q5" s="44" t="s">
        <v>8</v>
      </c>
      <c r="R5" s="45"/>
    </row>
    <row r="6" spans="1:18" ht="67.5" customHeight="1">
      <c r="A6" s="54"/>
      <c r="B6" s="10" t="s">
        <v>10</v>
      </c>
      <c r="C6" s="10" t="s">
        <v>9</v>
      </c>
      <c r="D6" s="10" t="s">
        <v>10</v>
      </c>
      <c r="E6" s="10" t="s">
        <v>9</v>
      </c>
      <c r="F6" s="10" t="s">
        <v>10</v>
      </c>
      <c r="G6" s="10" t="s">
        <v>9</v>
      </c>
      <c r="H6" s="52"/>
      <c r="I6" s="50"/>
      <c r="J6" s="10" t="s">
        <v>10</v>
      </c>
      <c r="K6" s="10" t="s">
        <v>9</v>
      </c>
      <c r="L6" s="10" t="s">
        <v>10</v>
      </c>
      <c r="M6" s="10" t="s">
        <v>9</v>
      </c>
      <c r="N6" s="10" t="s">
        <v>10</v>
      </c>
      <c r="O6" s="10" t="s">
        <v>74</v>
      </c>
      <c r="P6" s="50"/>
      <c r="Q6" s="10" t="s">
        <v>10</v>
      </c>
      <c r="R6" s="10" t="s">
        <v>9</v>
      </c>
    </row>
    <row r="7" spans="1:18" ht="15.75">
      <c r="A7" s="13" t="s">
        <v>39</v>
      </c>
      <c r="B7" s="23">
        <v>14539</v>
      </c>
      <c r="C7" s="23">
        <v>16097</v>
      </c>
      <c r="D7" s="22">
        <v>170394</v>
      </c>
      <c r="E7" s="22">
        <v>170394</v>
      </c>
      <c r="F7" s="23">
        <v>139984</v>
      </c>
      <c r="G7" s="23">
        <v>144805</v>
      </c>
      <c r="H7" s="32">
        <v>21589</v>
      </c>
      <c r="I7" s="24">
        <v>80304</v>
      </c>
      <c r="J7" s="35">
        <v>217434</v>
      </c>
      <c r="K7" s="35">
        <v>235983</v>
      </c>
      <c r="L7" s="36">
        <v>209325</v>
      </c>
      <c r="M7" s="36">
        <v>229525</v>
      </c>
      <c r="N7" s="22">
        <v>79069</v>
      </c>
      <c r="O7" s="22">
        <v>83334</v>
      </c>
      <c r="P7" s="21"/>
      <c r="Q7" s="18"/>
      <c r="R7" s="19"/>
    </row>
    <row r="8" spans="1:18" ht="31.5">
      <c r="A8" s="13" t="s">
        <v>40</v>
      </c>
      <c r="B8" s="23">
        <v>11153</v>
      </c>
      <c r="C8" s="23">
        <v>12711</v>
      </c>
      <c r="D8" s="22">
        <v>36228</v>
      </c>
      <c r="E8" s="22">
        <v>36228</v>
      </c>
      <c r="F8" s="23">
        <v>134893</v>
      </c>
      <c r="G8" s="23">
        <v>139623</v>
      </c>
      <c r="H8" s="32">
        <v>18843</v>
      </c>
      <c r="I8" s="24">
        <v>79758</v>
      </c>
      <c r="J8" s="35">
        <v>209540</v>
      </c>
      <c r="K8" s="35">
        <v>207010</v>
      </c>
      <c r="L8" s="36">
        <v>194076</v>
      </c>
      <c r="M8" s="36">
        <v>214276</v>
      </c>
      <c r="N8" s="22">
        <v>57156</v>
      </c>
      <c r="O8" s="22">
        <v>61421</v>
      </c>
      <c r="P8" s="21"/>
      <c r="Q8" s="18"/>
      <c r="R8" s="19"/>
    </row>
    <row r="9" spans="1:18" ht="15.75">
      <c r="A9" s="13" t="s">
        <v>41</v>
      </c>
      <c r="B9" s="23">
        <v>4121</v>
      </c>
      <c r="C9" s="23">
        <v>4780</v>
      </c>
      <c r="D9" s="22">
        <v>137666</v>
      </c>
      <c r="E9" s="22">
        <v>137666</v>
      </c>
      <c r="F9" s="23">
        <v>38447</v>
      </c>
      <c r="G9" s="23">
        <v>38448</v>
      </c>
      <c r="H9" s="32">
        <v>7678</v>
      </c>
      <c r="I9" s="24">
        <v>18177</v>
      </c>
      <c r="J9" s="35">
        <v>95929</v>
      </c>
      <c r="K9" s="35">
        <v>99204</v>
      </c>
      <c r="L9" s="36">
        <v>64763</v>
      </c>
      <c r="M9" s="36">
        <v>67112</v>
      </c>
      <c r="N9" s="22">
        <v>51332</v>
      </c>
      <c r="O9" s="22">
        <v>51332</v>
      </c>
      <c r="P9" s="21"/>
      <c r="Q9" s="18"/>
      <c r="R9" s="19"/>
    </row>
    <row r="10" spans="1:18" ht="31.5">
      <c r="A10" s="13" t="s">
        <v>42</v>
      </c>
      <c r="B10" s="23">
        <v>0</v>
      </c>
      <c r="C10" s="23">
        <v>0</v>
      </c>
      <c r="D10" s="22">
        <v>0</v>
      </c>
      <c r="E10" s="22">
        <v>0</v>
      </c>
      <c r="F10" s="23">
        <v>0</v>
      </c>
      <c r="G10" s="23">
        <v>0</v>
      </c>
      <c r="H10" s="30">
        <v>0</v>
      </c>
      <c r="I10" s="24">
        <v>0</v>
      </c>
      <c r="J10" s="37">
        <v>0</v>
      </c>
      <c r="K10" s="37">
        <v>0</v>
      </c>
      <c r="L10" s="36">
        <v>0</v>
      </c>
      <c r="M10" s="36">
        <v>0</v>
      </c>
      <c r="N10" s="24">
        <v>0</v>
      </c>
      <c r="O10" s="24">
        <v>0</v>
      </c>
      <c r="P10" s="19"/>
      <c r="Q10" s="19"/>
      <c r="R10" s="19"/>
    </row>
    <row r="11" spans="1:18" ht="15.75">
      <c r="A11" s="13" t="s">
        <v>43</v>
      </c>
      <c r="B11" s="23">
        <v>0</v>
      </c>
      <c r="C11" s="23">
        <v>0</v>
      </c>
      <c r="D11" s="22">
        <v>0</v>
      </c>
      <c r="E11" s="22">
        <v>0</v>
      </c>
      <c r="F11" s="23">
        <v>4</v>
      </c>
      <c r="G11" s="23">
        <v>4</v>
      </c>
      <c r="H11" s="30">
        <v>0</v>
      </c>
      <c r="I11" s="24"/>
      <c r="J11" s="35">
        <v>64</v>
      </c>
      <c r="K11" s="35">
        <v>64</v>
      </c>
      <c r="L11" s="36">
        <v>27</v>
      </c>
      <c r="M11" s="36">
        <v>27</v>
      </c>
      <c r="N11" s="22">
        <v>67</v>
      </c>
      <c r="O11" s="22">
        <v>67</v>
      </c>
      <c r="P11" s="21"/>
      <c r="Q11" s="18"/>
      <c r="R11" s="19"/>
    </row>
    <row r="12" spans="1:18" ht="15.75">
      <c r="A12" s="13" t="s">
        <v>44</v>
      </c>
      <c r="B12" s="23">
        <v>8303</v>
      </c>
      <c r="C12" s="23">
        <v>7657</v>
      </c>
      <c r="D12" s="22">
        <v>12150</v>
      </c>
      <c r="E12" s="22">
        <v>12150</v>
      </c>
      <c r="F12" s="23">
        <v>56635</v>
      </c>
      <c r="G12" s="23">
        <v>55986</v>
      </c>
      <c r="H12" s="32">
        <v>9935</v>
      </c>
      <c r="I12" s="24">
        <v>19492</v>
      </c>
      <c r="J12" s="35">
        <v>131649</v>
      </c>
      <c r="K12" s="35">
        <v>137208</v>
      </c>
      <c r="L12" s="36">
        <v>140973</v>
      </c>
      <c r="M12" s="36">
        <v>141473</v>
      </c>
      <c r="N12" s="22">
        <v>11996</v>
      </c>
      <c r="O12" s="22">
        <v>11896</v>
      </c>
      <c r="P12" s="21"/>
      <c r="Q12" s="18"/>
      <c r="R12" s="19"/>
    </row>
    <row r="13" spans="1:18" ht="17.25" customHeight="1">
      <c r="A13" s="13" t="s">
        <v>45</v>
      </c>
      <c r="B13" s="23">
        <v>2189</v>
      </c>
      <c r="C13" s="23">
        <v>2257</v>
      </c>
      <c r="D13" s="22">
        <v>3861</v>
      </c>
      <c r="E13" s="22">
        <v>3861</v>
      </c>
      <c r="F13" s="23">
        <v>11217</v>
      </c>
      <c r="G13" s="23">
        <v>11174</v>
      </c>
      <c r="H13" s="32">
        <v>1669</v>
      </c>
      <c r="I13" s="24">
        <v>5338</v>
      </c>
      <c r="J13" s="35">
        <v>31985</v>
      </c>
      <c r="K13" s="35">
        <v>32382</v>
      </c>
      <c r="L13" s="36">
        <v>30227</v>
      </c>
      <c r="M13" s="36">
        <v>30256</v>
      </c>
      <c r="N13" s="22">
        <v>4663</v>
      </c>
      <c r="O13" s="22">
        <v>5414</v>
      </c>
      <c r="P13" s="21"/>
      <c r="Q13" s="18"/>
      <c r="R13" s="19"/>
    </row>
    <row r="14" spans="1:18" ht="47.25">
      <c r="A14" s="13" t="s">
        <v>46</v>
      </c>
      <c r="B14" s="23">
        <v>7383</v>
      </c>
      <c r="C14" s="23">
        <v>7383</v>
      </c>
      <c r="D14" s="22">
        <v>0</v>
      </c>
      <c r="E14" s="22">
        <v>0</v>
      </c>
      <c r="F14" s="23">
        <v>63</v>
      </c>
      <c r="G14" s="23">
        <v>63</v>
      </c>
      <c r="H14" s="30">
        <v>0</v>
      </c>
      <c r="I14" s="24">
        <v>0</v>
      </c>
      <c r="J14" s="37">
        <v>0</v>
      </c>
      <c r="K14" s="37">
        <v>0</v>
      </c>
      <c r="L14" s="36">
        <v>0</v>
      </c>
      <c r="M14" s="36">
        <v>0</v>
      </c>
      <c r="N14" s="22">
        <v>2509</v>
      </c>
      <c r="O14" s="22">
        <v>2509</v>
      </c>
      <c r="P14" s="20"/>
      <c r="Q14" s="18"/>
      <c r="R14" s="19"/>
    </row>
    <row r="15" spans="1:18" ht="47.25">
      <c r="A15" s="13" t="s">
        <v>47</v>
      </c>
      <c r="B15" s="23">
        <v>6496</v>
      </c>
      <c r="C15" s="23">
        <v>6495.84715</v>
      </c>
      <c r="D15" s="22">
        <v>2471</v>
      </c>
      <c r="E15" s="22">
        <v>2471</v>
      </c>
      <c r="F15" s="23">
        <v>6448</v>
      </c>
      <c r="G15" s="23">
        <v>6448</v>
      </c>
      <c r="H15" s="32">
        <v>5650</v>
      </c>
      <c r="I15" s="24">
        <v>-644</v>
      </c>
      <c r="J15" s="35">
        <v>32125</v>
      </c>
      <c r="K15" s="35">
        <v>32124</v>
      </c>
      <c r="L15" s="36">
        <v>27064</v>
      </c>
      <c r="M15" s="36">
        <v>27250</v>
      </c>
      <c r="N15" s="22">
        <v>2323</v>
      </c>
      <c r="O15" s="22">
        <v>2323</v>
      </c>
      <c r="P15" s="21"/>
      <c r="Q15" s="18"/>
      <c r="R15" s="19"/>
    </row>
    <row r="16" spans="1:18" ht="31.5">
      <c r="A16" s="13" t="s">
        <v>48</v>
      </c>
      <c r="B16" s="23">
        <v>0</v>
      </c>
      <c r="C16" s="23">
        <v>0</v>
      </c>
      <c r="D16" s="22">
        <v>0</v>
      </c>
      <c r="E16" s="22">
        <v>0</v>
      </c>
      <c r="F16" s="23">
        <v>-1329</v>
      </c>
      <c r="G16" s="23">
        <v>-1346</v>
      </c>
      <c r="H16" s="30">
        <v>0</v>
      </c>
      <c r="I16" s="24">
        <v>-537</v>
      </c>
      <c r="J16" s="35">
        <v>-744</v>
      </c>
      <c r="K16" s="35">
        <v>-744</v>
      </c>
      <c r="L16" s="36">
        <v>-5532</v>
      </c>
      <c r="M16" s="36">
        <v>-5532</v>
      </c>
      <c r="N16" s="25">
        <v>-2494</v>
      </c>
      <c r="O16" s="25">
        <v>-2494</v>
      </c>
      <c r="P16" s="20"/>
      <c r="Q16" s="18"/>
      <c r="R16" s="19"/>
    </row>
    <row r="17" spans="1:18" ht="31.5">
      <c r="A17" s="13" t="s">
        <v>49</v>
      </c>
      <c r="B17" s="23">
        <v>0</v>
      </c>
      <c r="C17" s="23">
        <v>0</v>
      </c>
      <c r="D17" s="22">
        <v>2790</v>
      </c>
      <c r="E17" s="22">
        <v>2790</v>
      </c>
      <c r="F17" s="23">
        <v>0</v>
      </c>
      <c r="G17" s="23">
        <v>0</v>
      </c>
      <c r="H17" s="30">
        <v>0</v>
      </c>
      <c r="I17" s="24">
        <v>0</v>
      </c>
      <c r="J17" s="35">
        <v>-4947</v>
      </c>
      <c r="K17" s="35">
        <v>-4947</v>
      </c>
      <c r="L17" s="36">
        <v>0</v>
      </c>
      <c r="M17" s="36">
        <v>0</v>
      </c>
      <c r="N17" s="25">
        <v>0</v>
      </c>
      <c r="O17" s="25">
        <v>0</v>
      </c>
      <c r="P17" s="20"/>
      <c r="Q17" s="20"/>
      <c r="R17" s="20"/>
    </row>
    <row r="18" spans="1:18" ht="15.75">
      <c r="A18" s="13" t="s">
        <v>50</v>
      </c>
      <c r="B18" s="23">
        <v>-3308</v>
      </c>
      <c r="C18" s="23">
        <v>-3308</v>
      </c>
      <c r="D18" s="22">
        <v>2911</v>
      </c>
      <c r="E18" s="22">
        <v>2911</v>
      </c>
      <c r="F18" s="23">
        <v>8592</v>
      </c>
      <c r="G18" s="23">
        <v>8658</v>
      </c>
      <c r="H18" s="32">
        <v>116</v>
      </c>
      <c r="I18" s="24">
        <v>-171</v>
      </c>
      <c r="J18" s="35">
        <v>6725</v>
      </c>
      <c r="K18" s="35">
        <v>6713</v>
      </c>
      <c r="L18" s="36">
        <v>355</v>
      </c>
      <c r="M18" s="36">
        <v>355</v>
      </c>
      <c r="N18" s="22">
        <v>2912</v>
      </c>
      <c r="O18" s="22">
        <v>2912</v>
      </c>
      <c r="P18" s="21"/>
      <c r="Q18" s="18"/>
      <c r="R18" s="19"/>
    </row>
    <row r="19" spans="1:18" ht="47.25">
      <c r="A19" s="13" t="s">
        <v>51</v>
      </c>
      <c r="B19" s="23">
        <v>0</v>
      </c>
      <c r="C19" s="23">
        <v>0</v>
      </c>
      <c r="D19" s="22">
        <v>0</v>
      </c>
      <c r="E19" s="22">
        <v>0</v>
      </c>
      <c r="F19" s="23">
        <v>2</v>
      </c>
      <c r="G19" s="23">
        <v>17</v>
      </c>
      <c r="H19" s="30">
        <v>0</v>
      </c>
      <c r="I19" s="24">
        <v>0</v>
      </c>
      <c r="J19" s="35">
        <v>9</v>
      </c>
      <c r="K19" s="35">
        <v>9</v>
      </c>
      <c r="L19" s="36">
        <v>655</v>
      </c>
      <c r="M19" s="36">
        <v>616</v>
      </c>
      <c r="N19" s="22">
        <v>-13</v>
      </c>
      <c r="O19" s="22">
        <v>-26</v>
      </c>
      <c r="P19" s="21"/>
      <c r="Q19" s="18"/>
      <c r="R19" s="19"/>
    </row>
    <row r="20" spans="1:18" ht="15.75">
      <c r="A20" s="13" t="s">
        <v>52</v>
      </c>
      <c r="B20" s="23">
        <v>1308</v>
      </c>
      <c r="C20" s="23">
        <v>2019</v>
      </c>
      <c r="D20" s="22">
        <v>1611</v>
      </c>
      <c r="E20" s="22">
        <v>1611</v>
      </c>
      <c r="F20" s="23">
        <v>10963</v>
      </c>
      <c r="G20" s="23">
        <v>12517</v>
      </c>
      <c r="H20" s="32">
        <v>93</v>
      </c>
      <c r="I20" s="24">
        <v>1054</v>
      </c>
      <c r="J20" s="35">
        <v>3231</v>
      </c>
      <c r="K20" s="35">
        <v>2826</v>
      </c>
      <c r="L20" s="36">
        <v>10272</v>
      </c>
      <c r="M20" s="36">
        <v>13118</v>
      </c>
      <c r="N20" s="22">
        <v>731</v>
      </c>
      <c r="O20" s="22">
        <v>846</v>
      </c>
      <c r="P20" s="21"/>
      <c r="Q20" s="18"/>
      <c r="R20" s="19"/>
    </row>
    <row r="21" spans="1:18" ht="15.75">
      <c r="A21" s="13" t="s">
        <v>53</v>
      </c>
      <c r="B21" s="23">
        <v>-290</v>
      </c>
      <c r="C21" s="23">
        <v>-290</v>
      </c>
      <c r="D21" s="22">
        <v>5126</v>
      </c>
      <c r="E21" s="22">
        <v>5126</v>
      </c>
      <c r="F21" s="23">
        <v>21227</v>
      </c>
      <c r="G21" s="23">
        <v>21735</v>
      </c>
      <c r="H21" s="32">
        <v>2139</v>
      </c>
      <c r="I21" s="24">
        <v>1229</v>
      </c>
      <c r="J21" s="35">
        <v>4686</v>
      </c>
      <c r="K21" s="35">
        <v>5479</v>
      </c>
      <c r="L21" s="36">
        <v>21216</v>
      </c>
      <c r="M21" s="36">
        <v>23025</v>
      </c>
      <c r="N21" s="22">
        <v>1663</v>
      </c>
      <c r="O21" s="22">
        <v>1909</v>
      </c>
      <c r="P21" s="21"/>
      <c r="Q21" s="18"/>
      <c r="R21" s="19"/>
    </row>
    <row r="22" spans="1:18" ht="15.75">
      <c r="A22" s="13" t="s">
        <v>54</v>
      </c>
      <c r="B22" s="23">
        <v>17628</v>
      </c>
      <c r="C22" s="23">
        <v>17913</v>
      </c>
      <c r="D22" s="22">
        <v>25447</v>
      </c>
      <c r="E22" s="22">
        <v>25447</v>
      </c>
      <c r="F22" s="23">
        <v>125219</v>
      </c>
      <c r="G22" s="23">
        <v>125943</v>
      </c>
      <c r="H22" s="32">
        <v>13113</v>
      </c>
      <c r="I22" s="24">
        <v>30036</v>
      </c>
      <c r="J22" s="35">
        <v>119349</v>
      </c>
      <c r="K22" s="35">
        <v>123332</v>
      </c>
      <c r="L22" s="36">
        <v>125357</v>
      </c>
      <c r="M22" s="36">
        <v>128504</v>
      </c>
      <c r="N22" s="22">
        <v>25410</v>
      </c>
      <c r="O22" s="22">
        <v>26473</v>
      </c>
      <c r="P22" s="21"/>
      <c r="Q22" s="18"/>
      <c r="R22" s="19"/>
    </row>
    <row r="23" spans="1:18" ht="15.75">
      <c r="A23" s="13" t="s">
        <v>55</v>
      </c>
      <c r="B23" s="23">
        <v>475</v>
      </c>
      <c r="C23" s="23">
        <v>551</v>
      </c>
      <c r="D23" s="22">
        <v>340</v>
      </c>
      <c r="E23" s="22">
        <v>340</v>
      </c>
      <c r="F23" s="23">
        <v>5970</v>
      </c>
      <c r="G23" s="23">
        <v>5989</v>
      </c>
      <c r="H23" s="32">
        <v>565</v>
      </c>
      <c r="I23" s="24">
        <v>983</v>
      </c>
      <c r="J23" s="35">
        <v>10042</v>
      </c>
      <c r="K23" s="35">
        <v>10315</v>
      </c>
      <c r="L23" s="36">
        <v>4430</v>
      </c>
      <c r="M23" s="36">
        <v>4434</v>
      </c>
      <c r="N23" s="22">
        <v>1788</v>
      </c>
      <c r="O23" s="22">
        <v>2199</v>
      </c>
      <c r="P23" s="21"/>
      <c r="Q23" s="18"/>
      <c r="R23" s="19"/>
    </row>
    <row r="24" spans="1:18" ht="15.75">
      <c r="A24" s="13" t="s">
        <v>56</v>
      </c>
      <c r="B24" s="23">
        <v>0</v>
      </c>
      <c r="C24" s="23">
        <v>0</v>
      </c>
      <c r="D24" s="22">
        <v>-121</v>
      </c>
      <c r="E24" s="22">
        <v>-121</v>
      </c>
      <c r="F24" s="23">
        <v>-5095</v>
      </c>
      <c r="G24" s="23">
        <v>173</v>
      </c>
      <c r="H24" s="30">
        <v>0</v>
      </c>
      <c r="I24" s="24">
        <v>0</v>
      </c>
      <c r="J24" s="35">
        <v>-709</v>
      </c>
      <c r="K24" s="35">
        <v>-709</v>
      </c>
      <c r="L24" s="36">
        <v>-324</v>
      </c>
      <c r="M24" s="36">
        <v>-802</v>
      </c>
      <c r="N24" s="24">
        <v>0</v>
      </c>
      <c r="O24" s="24">
        <v>0</v>
      </c>
      <c r="P24" s="19"/>
      <c r="Q24" s="19"/>
      <c r="R24" s="19"/>
    </row>
    <row r="25" spans="1:18" ht="15.75">
      <c r="A25" s="13" t="s">
        <v>57</v>
      </c>
      <c r="B25" s="23">
        <v>1522</v>
      </c>
      <c r="C25" s="23">
        <v>1352</v>
      </c>
      <c r="D25" s="22">
        <v>-29238</v>
      </c>
      <c r="E25" s="22">
        <v>-29238</v>
      </c>
      <c r="F25" s="23">
        <v>1630</v>
      </c>
      <c r="G25" s="23">
        <v>3058</v>
      </c>
      <c r="H25" s="32">
        <v>9719</v>
      </c>
      <c r="I25" s="24">
        <v>12711</v>
      </c>
      <c r="J25" s="35">
        <v>12153</v>
      </c>
      <c r="K25" s="35">
        <v>23073</v>
      </c>
      <c r="L25" s="36">
        <v>-13426</v>
      </c>
      <c r="M25" s="36">
        <v>-16554</v>
      </c>
      <c r="N25" s="22">
        <v>7534</v>
      </c>
      <c r="O25" s="22">
        <v>9002</v>
      </c>
      <c r="P25" s="21"/>
      <c r="Q25" s="18"/>
      <c r="R25" s="19"/>
    </row>
    <row r="26" spans="1:18" ht="31.5">
      <c r="A26" s="13" t="s">
        <v>58</v>
      </c>
      <c r="B26" s="23">
        <v>716.4737299999999</v>
      </c>
      <c r="C26" s="23">
        <v>623.4737299999999</v>
      </c>
      <c r="D26" s="22">
        <v>-29238</v>
      </c>
      <c r="E26" s="22">
        <v>-29238</v>
      </c>
      <c r="F26" s="23">
        <v>1630</v>
      </c>
      <c r="G26" s="23">
        <v>-4084</v>
      </c>
      <c r="H26" s="32">
        <v>9719</v>
      </c>
      <c r="I26" s="24">
        <v>12711</v>
      </c>
      <c r="J26" s="35">
        <v>12153</v>
      </c>
      <c r="K26" s="35">
        <v>23073</v>
      </c>
      <c r="L26" s="36">
        <v>-13407</v>
      </c>
      <c r="M26" s="36">
        <v>-12956</v>
      </c>
      <c r="N26" s="22">
        <v>7545</v>
      </c>
      <c r="O26" s="22">
        <v>8703</v>
      </c>
      <c r="P26" s="21"/>
      <c r="Q26" s="18"/>
      <c r="R26" s="19"/>
    </row>
    <row r="27" spans="1:18" ht="15.75">
      <c r="A27" s="13" t="s">
        <v>59</v>
      </c>
      <c r="B27" s="23">
        <v>0</v>
      </c>
      <c r="C27" s="23">
        <v>0</v>
      </c>
      <c r="D27" s="22">
        <v>0</v>
      </c>
      <c r="E27" s="22">
        <v>0</v>
      </c>
      <c r="F27" s="23">
        <v>0</v>
      </c>
      <c r="G27" s="23">
        <v>0</v>
      </c>
      <c r="H27" s="30">
        <v>0</v>
      </c>
      <c r="I27" s="24">
        <v>0</v>
      </c>
      <c r="J27" s="37">
        <v>0</v>
      </c>
      <c r="K27" s="37">
        <v>0</v>
      </c>
      <c r="L27" s="36"/>
      <c r="M27" s="36"/>
      <c r="N27" s="24">
        <v>0</v>
      </c>
      <c r="O27" s="24">
        <v>0</v>
      </c>
      <c r="P27" s="19"/>
      <c r="Q27" s="19"/>
      <c r="R27" s="19"/>
    </row>
    <row r="28" spans="1:18" ht="31.5">
      <c r="A28" s="13" t="s">
        <v>60</v>
      </c>
      <c r="B28" s="23">
        <v>0</v>
      </c>
      <c r="C28" s="23">
        <v>0</v>
      </c>
      <c r="D28" s="22">
        <v>0</v>
      </c>
      <c r="E28" s="22">
        <v>0</v>
      </c>
      <c r="F28" s="23">
        <v>2787</v>
      </c>
      <c r="G28" s="23">
        <v>0</v>
      </c>
      <c r="H28" s="30">
        <v>0</v>
      </c>
      <c r="I28" s="24">
        <v>0</v>
      </c>
      <c r="J28" s="35">
        <v>7351</v>
      </c>
      <c r="K28" s="37">
        <v>0</v>
      </c>
      <c r="L28" s="36">
        <v>211419</v>
      </c>
      <c r="M28" s="36">
        <v>40397</v>
      </c>
      <c r="N28" s="22">
        <v>2400</v>
      </c>
      <c r="O28" s="22">
        <v>0</v>
      </c>
      <c r="P28" s="21"/>
      <c r="Q28" s="21"/>
      <c r="R28" s="21"/>
    </row>
    <row r="29" spans="1:18" ht="63">
      <c r="A29" s="13" t="s">
        <v>61</v>
      </c>
      <c r="B29" s="23">
        <v>0</v>
      </c>
      <c r="C29" s="23">
        <v>0</v>
      </c>
      <c r="D29" s="22">
        <v>0</v>
      </c>
      <c r="E29" s="22">
        <v>0</v>
      </c>
      <c r="F29" s="23">
        <v>0</v>
      </c>
      <c r="G29" s="23">
        <v>0</v>
      </c>
      <c r="H29" s="30">
        <v>0</v>
      </c>
      <c r="I29" s="24">
        <v>0</v>
      </c>
      <c r="J29" s="37">
        <v>0</v>
      </c>
      <c r="K29" s="37">
        <v>0</v>
      </c>
      <c r="L29" s="36">
        <v>0</v>
      </c>
      <c r="M29" s="36">
        <v>0</v>
      </c>
      <c r="N29" s="22">
        <v>0</v>
      </c>
      <c r="O29" s="22">
        <v>0</v>
      </c>
      <c r="P29" s="21"/>
      <c r="Q29" s="21"/>
      <c r="R29" s="21"/>
    </row>
    <row r="30" spans="1:18" ht="47.25">
      <c r="A30" s="13" t="s">
        <v>62</v>
      </c>
      <c r="B30" s="23">
        <v>9076</v>
      </c>
      <c r="C30" s="23">
        <v>9780.847150000001</v>
      </c>
      <c r="D30" s="22">
        <v>49246</v>
      </c>
      <c r="E30" s="22">
        <v>49246</v>
      </c>
      <c r="F30" s="23">
        <v>25534</v>
      </c>
      <c r="G30" s="23">
        <v>20632</v>
      </c>
      <c r="H30" s="32">
        <v>2500</v>
      </c>
      <c r="I30" s="22">
        <v>31024</v>
      </c>
      <c r="J30" s="35">
        <v>119462</v>
      </c>
      <c r="K30" s="35">
        <v>116160</v>
      </c>
      <c r="L30" s="36">
        <v>362315</v>
      </c>
      <c r="M30" s="36">
        <v>211254</v>
      </c>
      <c r="N30" s="22">
        <v>7110</v>
      </c>
      <c r="O30" s="22">
        <v>5038</v>
      </c>
      <c r="P30" s="21"/>
      <c r="Q30" s="18"/>
      <c r="R30" s="19"/>
    </row>
    <row r="31" spans="1:18" ht="34.5" customHeight="1">
      <c r="A31" s="13" t="s">
        <v>63</v>
      </c>
      <c r="B31" s="23">
        <v>-830</v>
      </c>
      <c r="C31" s="23">
        <v>-830</v>
      </c>
      <c r="D31" s="22">
        <v>7388</v>
      </c>
      <c r="E31" s="22">
        <v>7388</v>
      </c>
      <c r="F31" s="23">
        <v>0</v>
      </c>
      <c r="G31" s="23">
        <v>191</v>
      </c>
      <c r="H31" s="30">
        <v>0</v>
      </c>
      <c r="I31" s="24">
        <v>5014</v>
      </c>
      <c r="J31" s="35">
        <v>17175</v>
      </c>
      <c r="K31" s="35">
        <v>18335</v>
      </c>
      <c r="L31" s="36">
        <v>23243</v>
      </c>
      <c r="M31" s="36">
        <v>22977</v>
      </c>
      <c r="N31" s="22">
        <v>833</v>
      </c>
      <c r="O31" s="22">
        <v>1057</v>
      </c>
      <c r="P31" s="21"/>
      <c r="Q31" s="18"/>
      <c r="R31" s="19"/>
    </row>
    <row r="32" spans="1:18" ht="47.25">
      <c r="A32" s="13" t="s">
        <v>64</v>
      </c>
      <c r="B32" s="23">
        <v>9906</v>
      </c>
      <c r="C32" s="23">
        <v>10610.847150000001</v>
      </c>
      <c r="D32" s="22">
        <v>41858</v>
      </c>
      <c r="E32" s="22">
        <v>41858</v>
      </c>
      <c r="F32" s="23">
        <v>25534</v>
      </c>
      <c r="G32" s="23">
        <v>20441</v>
      </c>
      <c r="H32" s="32">
        <v>2500</v>
      </c>
      <c r="I32" s="22">
        <v>26010</v>
      </c>
      <c r="J32" s="35">
        <v>102287</v>
      </c>
      <c r="K32" s="35">
        <v>97825</v>
      </c>
      <c r="L32" s="36">
        <v>339072</v>
      </c>
      <c r="M32" s="36">
        <v>188277</v>
      </c>
      <c r="N32" s="22">
        <v>6277</v>
      </c>
      <c r="O32" s="22">
        <v>3981</v>
      </c>
      <c r="P32" s="21"/>
      <c r="Q32" s="18"/>
      <c r="R32" s="19"/>
    </row>
    <row r="33" spans="1:18" ht="31.5">
      <c r="A33" s="13" t="s">
        <v>65</v>
      </c>
      <c r="B33" s="23"/>
      <c r="C33" s="23"/>
      <c r="D33" s="22">
        <v>0</v>
      </c>
      <c r="E33" s="22">
        <v>0</v>
      </c>
      <c r="F33" s="23">
        <v>0</v>
      </c>
      <c r="G33" s="23">
        <v>0</v>
      </c>
      <c r="H33" s="30">
        <v>0</v>
      </c>
      <c r="I33" s="24">
        <v>0</v>
      </c>
      <c r="J33" s="37">
        <v>0</v>
      </c>
      <c r="K33" s="37">
        <v>0</v>
      </c>
      <c r="L33" s="36">
        <v>0</v>
      </c>
      <c r="M33" s="36">
        <v>0</v>
      </c>
      <c r="N33" s="24">
        <v>0</v>
      </c>
      <c r="O33" s="24">
        <v>0</v>
      </c>
      <c r="P33" s="19"/>
      <c r="Q33" s="19"/>
      <c r="R33" s="19"/>
    </row>
    <row r="34" spans="1:18" ht="47.25">
      <c r="A34" s="13" t="s">
        <v>66</v>
      </c>
      <c r="B34" s="23">
        <v>9906</v>
      </c>
      <c r="C34" s="23">
        <v>10610.847150000001</v>
      </c>
      <c r="D34" s="22">
        <v>41858</v>
      </c>
      <c r="E34" s="22">
        <v>41858</v>
      </c>
      <c r="F34" s="23">
        <v>25534</v>
      </c>
      <c r="G34" s="23">
        <v>20441</v>
      </c>
      <c r="H34" s="32">
        <v>2500</v>
      </c>
      <c r="I34" s="22">
        <v>26010</v>
      </c>
      <c r="J34" s="35">
        <v>102287</v>
      </c>
      <c r="K34" s="35">
        <v>97825</v>
      </c>
      <c r="L34" s="36">
        <v>339072</v>
      </c>
      <c r="M34" s="36">
        <v>188277</v>
      </c>
      <c r="N34" s="22">
        <v>6277</v>
      </c>
      <c r="O34" s="22">
        <v>3981</v>
      </c>
      <c r="P34" s="21"/>
      <c r="Q34" s="18"/>
      <c r="R34" s="19"/>
    </row>
    <row r="35" spans="1:18" ht="18.75" customHeight="1">
      <c r="A35" s="13" t="s">
        <v>67</v>
      </c>
      <c r="B35" s="38"/>
      <c r="C35" s="38"/>
      <c r="D35" s="22">
        <v>0</v>
      </c>
      <c r="E35" s="22">
        <v>0</v>
      </c>
      <c r="F35" s="23">
        <v>0</v>
      </c>
      <c r="G35" s="23">
        <v>0</v>
      </c>
      <c r="H35" s="30">
        <v>0</v>
      </c>
      <c r="I35" s="23">
        <v>0</v>
      </c>
      <c r="J35" s="37">
        <v>0</v>
      </c>
      <c r="K35" s="37">
        <v>0</v>
      </c>
      <c r="L35" s="36">
        <v>0</v>
      </c>
      <c r="M35" s="36">
        <v>0</v>
      </c>
      <c r="N35" s="23">
        <v>0</v>
      </c>
      <c r="O35" s="23">
        <v>0</v>
      </c>
      <c r="P35" s="17"/>
      <c r="Q35" s="17"/>
      <c r="R35" s="17"/>
    </row>
    <row r="36" spans="1:18" ht="31.5">
      <c r="A36" s="12" t="s">
        <v>68</v>
      </c>
      <c r="B36" s="26">
        <f>+B7-B9+B10+B11+B12-B13+B14+B15+B16+B17+B18+B19+B20-B21-B22-B23-B24-B25-B31</f>
        <v>9906</v>
      </c>
      <c r="C36" s="27">
        <f>+C7-C9+C10+C11+C12-C13+C14+C15+C16+C17+C18+C19+C20-C21-C22-C23-C24-C25-C31</f>
        <v>10610.847150000001</v>
      </c>
      <c r="D36" s="29">
        <v>41858</v>
      </c>
      <c r="E36" s="29">
        <v>41858</v>
      </c>
      <c r="F36" s="28">
        <v>25534</v>
      </c>
      <c r="G36" s="28">
        <v>20441</v>
      </c>
      <c r="H36" s="34">
        <v>2500</v>
      </c>
      <c r="I36" s="29">
        <v>26010</v>
      </c>
      <c r="J36" s="39">
        <v>102287</v>
      </c>
      <c r="K36" s="39">
        <v>97825</v>
      </c>
      <c r="L36" s="40">
        <v>339072</v>
      </c>
      <c r="M36" s="40">
        <v>188277</v>
      </c>
      <c r="N36" s="29">
        <v>6277</v>
      </c>
      <c r="O36" s="29">
        <v>3981</v>
      </c>
      <c r="P36" s="16"/>
      <c r="Q36" s="14"/>
      <c r="R36" s="15"/>
    </row>
  </sheetData>
  <sheetProtection/>
  <mergeCells count="14">
    <mergeCell ref="F5:G5"/>
    <mergeCell ref="H5:H6"/>
    <mergeCell ref="I5:I6"/>
    <mergeCell ref="P5:P6"/>
    <mergeCell ref="A2:R2"/>
    <mergeCell ref="A3:R3"/>
    <mergeCell ref="L5:M5"/>
    <mergeCell ref="N5:O5"/>
    <mergeCell ref="A4:Q4"/>
    <mergeCell ref="A5:A6"/>
    <mergeCell ref="D5:E5"/>
    <mergeCell ref="Q5:R5"/>
    <mergeCell ref="B5:C5"/>
    <mergeCell ref="J5:K5"/>
  </mergeCells>
  <printOptions/>
  <pageMargins left="0.75" right="0.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neringa</cp:lastModifiedBy>
  <cp:lastPrinted>2008-05-08T07:32:59Z</cp:lastPrinted>
  <dcterms:created xsi:type="dcterms:W3CDTF">2006-01-23T08:29:20Z</dcterms:created>
  <dcterms:modified xsi:type="dcterms:W3CDTF">2013-11-20T14:17:31Z</dcterms:modified>
  <cp:category/>
  <cp:version/>
  <cp:contentType/>
  <cp:contentStatus/>
</cp:coreProperties>
</file>