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1_Statistika/I ketv 2021/WEB'ui/"/>
    </mc:Choice>
  </mc:AlternateContent>
  <xr:revisionPtr revIDLastSave="47" documentId="13_ncr:1_{25E96E56-20BA-42B6-85AF-04A83BFCBE65}" xr6:coauthVersionLast="47" xr6:coauthVersionMax="47" xr10:uidLastSave="{AAF859F6-953C-4068-A0D9-976CBDBAB355}"/>
  <bookViews>
    <workbookView xWindow="-110" yWindow="-110" windowWidth="19420" windowHeight="10420"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 i="1" l="1"/>
  <c r="M25" i="2" l="1"/>
  <c r="M24" i="2"/>
  <c r="M23" i="2"/>
  <c r="M22" i="2"/>
  <c r="M21" i="2"/>
  <c r="M20" i="2"/>
  <c r="M19" i="2"/>
  <c r="M18" i="2"/>
  <c r="M17" i="2"/>
  <c r="M16" i="2"/>
  <c r="M15" i="2"/>
  <c r="M14" i="2"/>
  <c r="M13" i="2"/>
  <c r="M12" i="2"/>
  <c r="M11" i="2"/>
  <c r="M10" i="2"/>
  <c r="M9" i="2"/>
  <c r="M8" i="2"/>
  <c r="M7" i="2"/>
  <c r="M7" i="1"/>
  <c r="M8" i="1"/>
  <c r="M9" i="1"/>
  <c r="M10" i="1"/>
  <c r="M12" i="1"/>
  <c r="M13" i="1"/>
  <c r="M14" i="1"/>
  <c r="M15" i="1"/>
  <c r="M16" i="1"/>
  <c r="M17" i="1"/>
  <c r="M18" i="1"/>
  <c r="M19" i="1"/>
  <c r="M20" i="1"/>
  <c r="M21" i="1"/>
  <c r="M22" i="1"/>
  <c r="M23" i="1"/>
  <c r="M24" i="1"/>
  <c r="M6" i="1"/>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<sst xmlns="http://schemas.openxmlformats.org/spreadsheetml/2006/main" count="72" uniqueCount="65">
  <si>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</si>
  <si>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</si>
  <si>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</si>
  <si>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</si>
  <si>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</si>
  <si>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</si>
  <si>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</si>
  <si>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</si>
  <si>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</si>
  <si>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</si>
  <si>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</si>
  <si>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</si>
  <si>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</si>
  <si>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</si>
  <si>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</si>
  <si>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</si>
  <si>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</si>
  <si>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</si>
  <si>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</si>
  <si>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</si>
  <si>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</si>
  <si>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</si>
  <si>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</si>
  <si>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</si>
  <si>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</si>
  <si>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</si>
  <si>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</si>
  <si>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</si>
  <si>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</si>
  <si>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</si>
  <si>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</si>
  <si>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</si>
  <si>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</si>
  <si>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</si>
  <si>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</si>
  <si>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</si>
  <si>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</si>
  <si>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</si>
  <si>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</si>
  <si>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</si>
  <si>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</si>
  <si>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</si>
  <si>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</si>
  <si>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</si>
  <si>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</si>
  <si>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</si>
  <si>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</si>
  <si>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</si>
  <si>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</si>
  <si>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</si>
  <si>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</si>
  <si>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</si>
  <si>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</si>
  <si>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</si>
  <si>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Pastaba: dėl metodologinių skirtumų, duomenys su 2014 ir ankstesniais metais nėra palyginami.</t>
  </si>
  <si>
    <t>Turtas</t>
  </si>
  <si>
    <t>Tame tarpe kredito įstaigų / institucijų paskolos ir išankstiniai mokėjimai</t>
  </si>
  <si>
    <t>Finansinė nuoma</t>
  </si>
  <si>
    <t>Įsipareigojimai</t>
  </si>
  <si>
    <t>Assets</t>
  </si>
  <si>
    <t>Liabilities</t>
  </si>
  <si>
    <t>Main Indicators of Banks I part, 2021 1Q, thousands EUR</t>
  </si>
  <si>
    <t>Bankų rodikliai I dalis, 2021 m. I ketv., tūkst.EUR</t>
  </si>
  <si>
    <t>PayRay Bank</t>
  </si>
  <si>
    <t>Revolut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</si>
</sst>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57">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2" fillId="0" borderId="1" xfId="1"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xf>
    <xf numFmtId="3" fontId="2" fillId="0" borderId="2"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T34"/>
  <sheetViews>
    <sheetView tabSelected="1" zoomScale="85" zoomScaleNormal="85" workbookViewId="0">
      <pane xSplit="1" topLeftCell="K1" activePane="topRight" state="frozen"/>
      <selection activeCell="A5" sqref="A5"/>
      <selection pane="topRight" activeCell="M12" sqref="M12"/>
    </sheetView>
  </sheetViews>
  <sheetFormatPr defaultColWidth="9.1796875" defaultRowHeight="14.5" x14ac:dyDescent="0.35"/>
  <cols>
    <col min="1" max="1" width="82" style="2" customWidth="1"/>
    <col min="2" max="2" width="17.453125" style="2" customWidth="1"/>
    <col min="3" max="9" width="16.81640625" style="2" customWidth="1"/>
    <col min="10" max="12" width="13.26953125" style="2" customWidth="1"/>
    <col min="13" max="13" width="15.81640625" style="2" customWidth="1"/>
    <col min="14" max="14" width="13.90625" style="2" bestFit="1" customWidth="1"/>
    <col min="15" max="16384" width="9.1796875" style="2"/>
  </cols>
  <sheetData>
    <row r="1" spans="1:20" ht="15" customHeight="1" x14ac:dyDescent="0.35">
      <c r="A1" s="53" t="s">
        <v>62</v>
      </c>
      <c r="B1" s="54"/>
      <c r="C1" s="54"/>
      <c r="D1" s="54"/>
      <c r="E1" s="54"/>
      <c r="F1" s="54"/>
      <c r="G1" s="54"/>
      <c r="H1" s="54"/>
      <c r="I1" s="54"/>
      <c r="J1" s="54"/>
      <c r="K1" s="54"/>
      <c r="L1" s="54"/>
      <c r="M1" s="1"/>
      <c r="N1" s="1"/>
      <c r="O1" s="1"/>
      <c r="P1" s="1"/>
      <c r="Q1" s="1"/>
      <c r="R1" s="1"/>
      <c r="S1" s="1"/>
      <c r="T1" s="1"/>
    </row>
    <row r="2" spans="1:20" x14ac:dyDescent="0.35">
      <c r="A2" s="53"/>
      <c r="B2" s="54"/>
      <c r="C2" s="54"/>
      <c r="D2" s="54"/>
      <c r="E2" s="54"/>
      <c r="F2" s="54"/>
      <c r="G2" s="54"/>
      <c r="H2" s="54"/>
      <c r="I2" s="54"/>
      <c r="J2" s="54"/>
      <c r="K2" s="54"/>
      <c r="L2" s="54"/>
      <c r="M2" s="1"/>
      <c r="N2" s="1"/>
      <c r="O2" s="1"/>
      <c r="P2" s="1"/>
      <c r="Q2" s="1"/>
      <c r="R2" s="1"/>
      <c r="S2" s="1"/>
      <c r="T2" s="1"/>
    </row>
    <row r="3" spans="1:20" x14ac:dyDescent="0.35">
      <c r="A3" s="53"/>
      <c r="B3" s="54"/>
      <c r="C3" s="54"/>
      <c r="D3" s="54"/>
      <c r="E3" s="54"/>
      <c r="F3" s="54"/>
      <c r="G3" s="54"/>
      <c r="H3" s="54"/>
      <c r="I3" s="54"/>
      <c r="J3" s="54"/>
      <c r="K3" s="54"/>
      <c r="L3" s="54"/>
      <c r="M3" s="1"/>
      <c r="N3" s="1"/>
      <c r="O3" s="1"/>
      <c r="P3" s="1"/>
      <c r="Q3" s="1"/>
      <c r="R3" s="1"/>
      <c r="S3" s="1"/>
      <c r="T3" s="1"/>
    </row>
    <row r="4" spans="1:20" x14ac:dyDescent="0.35">
      <c r="A4" s="55"/>
      <c r="B4" s="56"/>
      <c r="C4" s="56"/>
      <c r="D4" s="56"/>
      <c r="E4" s="56"/>
      <c r="F4" s="56"/>
      <c r="G4" s="56"/>
      <c r="H4" s="56"/>
      <c r="I4" s="56"/>
      <c r="J4" s="56"/>
      <c r="K4" s="56"/>
      <c r="L4" s="56"/>
      <c r="M4" s="1"/>
      <c r="N4" s="1"/>
      <c r="O4" s="1"/>
      <c r="P4" s="1"/>
      <c r="Q4" s="1"/>
      <c r="R4" s="1"/>
      <c r="S4" s="1"/>
      <c r="T4" s="1"/>
    </row>
    <row r="5" spans="1:20" ht="175" x14ac:dyDescent="0.35">
      <c r="A5" s="3" t="s">
        <v>0</v>
      </c>
      <c r="B5" s="4" t="s">
        <v>1</v>
      </c>
      <c r="C5" s="4" t="s">
        <v>2</v>
      </c>
      <c r="D5" s="4" t="s">
        <v>3</v>
      </c>
      <c r="E5" s="4" t="s">
        <v>4</v>
      </c>
      <c r="F5" s="5" t="s">
        <v>5</v>
      </c>
      <c r="G5" s="4" t="s">
        <v>6</v>
      </c>
      <c r="H5" s="4" t="s">
        <v>7</v>
      </c>
      <c r="I5" s="5" t="s">
        <v>8</v>
      </c>
      <c r="J5" s="5" t="s">
        <v>27</v>
      </c>
      <c r="K5" s="5" t="s">
        <v>63</v>
      </c>
      <c r="L5" s="5" t="s">
        <v>64</v>
      </c>
      <c r="M5" s="6" t="s">
        <v>9</v>
      </c>
    </row>
    <row r="6" spans="1:20" x14ac:dyDescent="0.35">
      <c r="A6" s="50" t="s">
        <v>55</v>
      </c>
      <c r="B6" s="8">
        <v>683365</v>
      </c>
      <c r="C6" s="8">
        <v>7632846</v>
      </c>
      <c r="D6" s="8">
        <v>199424</v>
      </c>
      <c r="E6" s="8">
        <v>379824</v>
      </c>
      <c r="F6" s="8">
        <v>635147</v>
      </c>
      <c r="G6" s="8">
        <v>10146856</v>
      </c>
      <c r="H6" s="8">
        <v>14595544</v>
      </c>
      <c r="I6" s="8">
        <v>3154828</v>
      </c>
      <c r="J6" s="8">
        <v>54324</v>
      </c>
      <c r="K6" s="8">
        <v>70029</v>
      </c>
      <c r="L6" s="8">
        <v>247848</v>
      </c>
      <c r="M6" s="8">
        <f>SUM(B6:L6)</f>
        <v>37800035</v>
      </c>
    </row>
    <row r="7" spans="1:20" s="9" customFormat="1" x14ac:dyDescent="0.35">
      <c r="A7" s="7" t="s">
        <v>10</v>
      </c>
      <c r="B7" s="8">
        <v>626989</v>
      </c>
      <c r="C7" s="31">
        <v>4158036</v>
      </c>
      <c r="D7" s="32">
        <v>84120</v>
      </c>
      <c r="E7" s="8">
        <v>223441</v>
      </c>
      <c r="F7" s="33">
        <v>606556</v>
      </c>
      <c r="G7" s="8">
        <v>7552177</v>
      </c>
      <c r="H7" s="37">
        <v>6196686</v>
      </c>
      <c r="I7" s="31">
        <v>1836163</v>
      </c>
      <c r="J7" s="6">
        <v>12073</v>
      </c>
      <c r="K7" s="6">
        <v>55987</v>
      </c>
      <c r="L7" s="6">
        <v>33335</v>
      </c>
      <c r="M7" s="8">
        <f t="shared" ref="M7:M24" si="0">SUM(B7:L7)</f>
        <v>21385563</v>
      </c>
      <c r="N7" s="42"/>
      <c r="O7" s="41"/>
    </row>
    <row r="8" spans="1:20" x14ac:dyDescent="0.35">
      <c r="A8" s="10" t="s">
        <v>11</v>
      </c>
      <c r="B8" s="27">
        <v>19525</v>
      </c>
      <c r="C8" s="34">
        <v>70562</v>
      </c>
      <c r="D8" s="34">
        <v>0</v>
      </c>
      <c r="E8" s="27">
        <v>1354</v>
      </c>
      <c r="F8" s="35">
        <v>41327</v>
      </c>
      <c r="G8" s="27">
        <v>77194</v>
      </c>
      <c r="H8" s="38">
        <v>5833</v>
      </c>
      <c r="I8" s="34">
        <v>87553</v>
      </c>
      <c r="J8" s="40">
        <v>0</v>
      </c>
      <c r="K8" s="40">
        <v>0</v>
      </c>
      <c r="L8" s="40">
        <v>0</v>
      </c>
      <c r="M8" s="8">
        <f t="shared" si="0"/>
        <v>303348</v>
      </c>
    </row>
    <row r="9" spans="1:20" x14ac:dyDescent="0.35">
      <c r="A9" s="11" t="s">
        <v>12</v>
      </c>
      <c r="B9" s="27">
        <v>6215</v>
      </c>
      <c r="C9" s="34">
        <v>461102</v>
      </c>
      <c r="D9" s="34">
        <v>0</v>
      </c>
      <c r="E9" s="27">
        <v>1990</v>
      </c>
      <c r="F9" s="35">
        <v>0</v>
      </c>
      <c r="G9" s="27">
        <v>2140</v>
      </c>
      <c r="H9" s="38">
        <v>32073</v>
      </c>
      <c r="I9" s="34">
        <v>15532</v>
      </c>
      <c r="J9" s="40">
        <v>0</v>
      </c>
      <c r="K9" s="40">
        <v>0</v>
      </c>
      <c r="L9" s="40">
        <v>30036</v>
      </c>
      <c r="M9" s="8">
        <f t="shared" si="0"/>
        <v>549088</v>
      </c>
    </row>
    <row r="10" spans="1:20" x14ac:dyDescent="0.35">
      <c r="A10" s="11" t="s">
        <v>56</v>
      </c>
      <c r="B10" s="27">
        <v>149813</v>
      </c>
      <c r="C10" s="34">
        <v>33936</v>
      </c>
      <c r="D10" s="34">
        <v>39633</v>
      </c>
      <c r="E10" s="27">
        <v>9535</v>
      </c>
      <c r="F10" s="35">
        <v>11086</v>
      </c>
      <c r="G10" s="27">
        <v>1659755</v>
      </c>
      <c r="H10" s="38">
        <v>79404</v>
      </c>
      <c r="I10" s="34">
        <v>15221</v>
      </c>
      <c r="J10" s="40">
        <v>2006</v>
      </c>
      <c r="K10" s="40">
        <v>0</v>
      </c>
      <c r="L10" s="40">
        <v>0</v>
      </c>
      <c r="M10" s="8">
        <f t="shared" si="0"/>
        <v>2000389</v>
      </c>
    </row>
    <row r="11" spans="1:20" x14ac:dyDescent="0.35">
      <c r="A11" s="10" t="s">
        <v>13</v>
      </c>
      <c r="B11" s="27">
        <v>281605</v>
      </c>
      <c r="C11" s="34">
        <v>1136366</v>
      </c>
      <c r="D11" s="36">
        <v>37180</v>
      </c>
      <c r="E11" s="27">
        <v>127411</v>
      </c>
      <c r="F11" s="35">
        <v>552247</v>
      </c>
      <c r="G11" s="27">
        <v>2742980</v>
      </c>
      <c r="H11" s="38">
        <v>1839913</v>
      </c>
      <c r="I11" s="34">
        <v>1042994</v>
      </c>
      <c r="J11" s="40">
        <v>10067</v>
      </c>
      <c r="K11" s="40">
        <v>55409</v>
      </c>
      <c r="L11" s="40">
        <v>0</v>
      </c>
      <c r="M11" s="8">
        <f>SUM(B11:L11)</f>
        <v>7826172</v>
      </c>
    </row>
    <row r="12" spans="1:20" x14ac:dyDescent="0.35">
      <c r="A12" s="10" t="s">
        <v>14</v>
      </c>
      <c r="B12" s="27">
        <v>169831</v>
      </c>
      <c r="C12" s="34">
        <v>2456070</v>
      </c>
      <c r="D12" s="36">
        <v>7307</v>
      </c>
      <c r="E12" s="27">
        <v>83151</v>
      </c>
      <c r="F12" s="35">
        <v>1896</v>
      </c>
      <c r="G12" s="27">
        <v>3070108</v>
      </c>
      <c r="H12" s="16">
        <v>4239463</v>
      </c>
      <c r="I12" s="34">
        <v>674863</v>
      </c>
      <c r="J12" s="40">
        <v>0</v>
      </c>
      <c r="K12" s="40">
        <v>578</v>
      </c>
      <c r="L12" s="40">
        <v>3299</v>
      </c>
      <c r="M12" s="8">
        <f t="shared" si="0"/>
        <v>10706566</v>
      </c>
    </row>
    <row r="13" spans="1:20" x14ac:dyDescent="0.35">
      <c r="A13" s="10" t="s">
        <v>57</v>
      </c>
      <c r="B13" s="27">
        <v>0</v>
      </c>
      <c r="C13" s="34">
        <v>50767</v>
      </c>
      <c r="D13" s="34">
        <v>0</v>
      </c>
      <c r="E13" s="27">
        <v>15216</v>
      </c>
      <c r="F13" s="35">
        <v>0</v>
      </c>
      <c r="G13" s="27">
        <v>705644</v>
      </c>
      <c r="H13" s="38">
        <v>447274</v>
      </c>
      <c r="I13" s="34">
        <v>156824</v>
      </c>
      <c r="J13" s="40">
        <v>0</v>
      </c>
      <c r="K13" s="40">
        <v>0</v>
      </c>
      <c r="L13" s="40">
        <v>0</v>
      </c>
      <c r="M13" s="8">
        <f t="shared" si="0"/>
        <v>1375725</v>
      </c>
    </row>
    <row r="14" spans="1:20" x14ac:dyDescent="0.35">
      <c r="A14" s="12" t="s">
        <v>58</v>
      </c>
      <c r="B14" s="27">
        <v>668798</v>
      </c>
      <c r="C14" s="34">
        <v>7597457</v>
      </c>
      <c r="D14" s="34">
        <v>181938</v>
      </c>
      <c r="E14" s="27">
        <v>340687</v>
      </c>
      <c r="F14" s="35">
        <v>614391</v>
      </c>
      <c r="G14" s="27">
        <v>9289446</v>
      </c>
      <c r="H14" s="38">
        <v>13614335</v>
      </c>
      <c r="I14" s="34">
        <v>2789455</v>
      </c>
      <c r="J14" s="40">
        <v>54324</v>
      </c>
      <c r="K14" s="40">
        <v>35704</v>
      </c>
      <c r="L14" s="40">
        <v>215364</v>
      </c>
      <c r="M14" s="8">
        <f t="shared" si="0"/>
        <v>35401899</v>
      </c>
    </row>
    <row r="15" spans="1:20" s="9" customFormat="1" x14ac:dyDescent="0.35">
      <c r="A15" s="12" t="s">
        <v>15</v>
      </c>
      <c r="B15" s="8">
        <v>662117</v>
      </c>
      <c r="C15" s="8">
        <v>6875561</v>
      </c>
      <c r="D15" s="32">
        <v>153285</v>
      </c>
      <c r="E15" s="8">
        <v>323579</v>
      </c>
      <c r="F15" s="33">
        <v>244501</v>
      </c>
      <c r="G15" s="8">
        <v>9052606</v>
      </c>
      <c r="H15" s="37">
        <v>13421536</v>
      </c>
      <c r="I15" s="31">
        <v>2696670</v>
      </c>
      <c r="J15" s="6">
        <v>42908</v>
      </c>
      <c r="K15" s="6">
        <v>32168</v>
      </c>
      <c r="L15" s="6">
        <v>209619</v>
      </c>
      <c r="M15" s="8">
        <f t="shared" si="0"/>
        <v>33714550</v>
      </c>
    </row>
    <row r="16" spans="1:20" s="9" customFormat="1" x14ac:dyDescent="0.35">
      <c r="A16" s="10" t="s">
        <v>16</v>
      </c>
      <c r="B16" s="27">
        <v>0</v>
      </c>
      <c r="C16" s="27">
        <v>29961</v>
      </c>
      <c r="D16" s="8">
        <v>6000</v>
      </c>
      <c r="E16" s="27">
        <v>0</v>
      </c>
      <c r="F16" s="30">
        <v>0</v>
      </c>
      <c r="G16" s="27">
        <v>19</v>
      </c>
      <c r="H16" s="38"/>
      <c r="I16" s="27">
        <v>149415</v>
      </c>
      <c r="J16" s="40">
        <v>0</v>
      </c>
      <c r="K16" s="40">
        <v>0</v>
      </c>
      <c r="L16" s="40">
        <v>0</v>
      </c>
      <c r="M16" s="8">
        <f t="shared" si="0"/>
        <v>185395</v>
      </c>
    </row>
    <row r="17" spans="1:13" x14ac:dyDescent="0.35">
      <c r="A17" s="10" t="s">
        <v>17</v>
      </c>
      <c r="B17" s="27">
        <v>7</v>
      </c>
      <c r="C17" s="27">
        <v>80354</v>
      </c>
      <c r="D17" s="28">
        <v>140072</v>
      </c>
      <c r="E17" s="27">
        <v>1</v>
      </c>
      <c r="F17" s="30">
        <v>6377</v>
      </c>
      <c r="G17" s="27">
        <v>198801</v>
      </c>
      <c r="H17" s="38">
        <v>628022</v>
      </c>
      <c r="I17" s="27">
        <v>20840</v>
      </c>
      <c r="J17" s="40">
        <v>3975</v>
      </c>
      <c r="K17" s="40">
        <v>0</v>
      </c>
      <c r="L17" s="40">
        <v>0</v>
      </c>
      <c r="M17" s="8">
        <f t="shared" si="0"/>
        <v>1078449</v>
      </c>
    </row>
    <row r="18" spans="1:13" x14ac:dyDescent="0.35">
      <c r="A18" s="13" t="s">
        <v>18</v>
      </c>
      <c r="B18" s="27">
        <v>7</v>
      </c>
      <c r="C18" s="29">
        <v>0</v>
      </c>
      <c r="D18" s="29">
        <v>0</v>
      </c>
      <c r="E18" s="27">
        <v>0</v>
      </c>
      <c r="F18" s="30">
        <v>0</v>
      </c>
      <c r="G18" s="27">
        <v>0</v>
      </c>
      <c r="H18" s="16"/>
      <c r="I18" s="27">
        <v>0</v>
      </c>
      <c r="J18" s="40">
        <v>0</v>
      </c>
      <c r="K18" s="40">
        <v>0</v>
      </c>
      <c r="L18" s="40">
        <v>0</v>
      </c>
      <c r="M18" s="8">
        <f t="shared" si="0"/>
        <v>7</v>
      </c>
    </row>
    <row r="19" spans="1:13" x14ac:dyDescent="0.35">
      <c r="A19" s="14" t="s">
        <v>19</v>
      </c>
      <c r="B19" s="27">
        <v>12812</v>
      </c>
      <c r="C19" s="27">
        <v>1947241</v>
      </c>
      <c r="D19" s="27">
        <v>0</v>
      </c>
      <c r="E19" s="27">
        <v>4297</v>
      </c>
      <c r="F19" s="30">
        <v>23258</v>
      </c>
      <c r="G19" s="27">
        <v>314073</v>
      </c>
      <c r="H19" s="16">
        <v>1184349</v>
      </c>
      <c r="I19" s="27">
        <v>198421</v>
      </c>
      <c r="J19" s="40">
        <v>0</v>
      </c>
      <c r="K19" s="40">
        <v>5116</v>
      </c>
      <c r="L19" s="40">
        <v>0</v>
      </c>
      <c r="M19" s="8">
        <f t="shared" si="0"/>
        <v>3689567</v>
      </c>
    </row>
    <row r="20" spans="1:13" x14ac:dyDescent="0.35">
      <c r="A20" s="10" t="s">
        <v>20</v>
      </c>
      <c r="B20" s="27">
        <v>45088</v>
      </c>
      <c r="C20" s="27">
        <v>171553</v>
      </c>
      <c r="D20" s="28">
        <v>7162</v>
      </c>
      <c r="E20" s="27">
        <v>7700</v>
      </c>
      <c r="F20" s="30">
        <v>4458</v>
      </c>
      <c r="G20" s="27">
        <v>203301</v>
      </c>
      <c r="H20" s="16">
        <v>377096</v>
      </c>
      <c r="I20" s="27">
        <v>199937</v>
      </c>
      <c r="J20" s="40">
        <v>21402</v>
      </c>
      <c r="K20" s="40">
        <v>10009</v>
      </c>
      <c r="L20" s="40">
        <v>31168</v>
      </c>
      <c r="M20" s="8">
        <f t="shared" si="0"/>
        <v>1078874</v>
      </c>
    </row>
    <row r="21" spans="1:13" s="17" customFormat="1" x14ac:dyDescent="0.35">
      <c r="A21" s="15" t="s">
        <v>21</v>
      </c>
      <c r="B21" s="27">
        <v>317760</v>
      </c>
      <c r="C21" s="27">
        <v>2039392</v>
      </c>
      <c r="D21" s="28">
        <v>51</v>
      </c>
      <c r="E21" s="27">
        <v>97693</v>
      </c>
      <c r="F21" s="30">
        <v>209900</v>
      </c>
      <c r="G21" s="27">
        <v>3033804</v>
      </c>
      <c r="H21" s="16">
        <v>3176756</v>
      </c>
      <c r="I21" s="27">
        <v>594566</v>
      </c>
      <c r="J21" s="40">
        <v>5189</v>
      </c>
      <c r="K21" s="40">
        <v>0</v>
      </c>
      <c r="L21" s="40">
        <v>0</v>
      </c>
      <c r="M21" s="8">
        <f t="shared" si="0"/>
        <v>9475111</v>
      </c>
    </row>
    <row r="22" spans="1:13" x14ac:dyDescent="0.35">
      <c r="A22" s="10" t="s">
        <v>22</v>
      </c>
      <c r="B22" s="27">
        <v>286450</v>
      </c>
      <c r="C22" s="27">
        <v>2607060</v>
      </c>
      <c r="D22" s="27">
        <v>0</v>
      </c>
      <c r="E22" s="27">
        <v>213888</v>
      </c>
      <c r="F22" s="30">
        <v>508</v>
      </c>
      <c r="G22" s="27">
        <v>5302608</v>
      </c>
      <c r="H22" s="16">
        <v>8055313</v>
      </c>
      <c r="I22" s="27">
        <v>1533491</v>
      </c>
      <c r="J22" s="40">
        <v>12342</v>
      </c>
      <c r="K22" s="40">
        <v>17043</v>
      </c>
      <c r="L22" s="40">
        <v>178451</v>
      </c>
      <c r="M22" s="8">
        <f t="shared" si="0"/>
        <v>18207154</v>
      </c>
    </row>
    <row r="23" spans="1:13" x14ac:dyDescent="0.35">
      <c r="A23" s="10" t="s">
        <v>23</v>
      </c>
      <c r="B23" s="27">
        <v>6282</v>
      </c>
      <c r="C23" s="27">
        <v>96407</v>
      </c>
      <c r="D23" s="27">
        <v>632</v>
      </c>
      <c r="E23" s="27">
        <v>2242</v>
      </c>
      <c r="F23" s="30">
        <v>0</v>
      </c>
      <c r="G23" s="27">
        <v>1321</v>
      </c>
      <c r="H23" s="16">
        <v>29013</v>
      </c>
      <c r="I23" s="27">
        <v>48177</v>
      </c>
      <c r="J23" s="40">
        <v>14</v>
      </c>
      <c r="K23" s="40">
        <v>0</v>
      </c>
      <c r="L23" s="40">
        <v>0</v>
      </c>
      <c r="M23" s="8">
        <f t="shared" si="0"/>
        <v>184088</v>
      </c>
    </row>
    <row r="24" spans="1:13" x14ac:dyDescent="0.35">
      <c r="A24" s="10" t="s">
        <v>24</v>
      </c>
      <c r="B24" s="27">
        <v>0</v>
      </c>
      <c r="C24" s="27">
        <v>0</v>
      </c>
      <c r="D24" s="28">
        <v>71370</v>
      </c>
      <c r="E24" s="27">
        <v>192860</v>
      </c>
      <c r="F24" s="30">
        <v>3091</v>
      </c>
      <c r="G24" s="27">
        <v>3858507</v>
      </c>
      <c r="H24" s="38">
        <v>3061261</v>
      </c>
      <c r="I24" s="27">
        <v>1973417</v>
      </c>
      <c r="J24" s="40">
        <v>34231</v>
      </c>
      <c r="K24" s="40">
        <v>65906</v>
      </c>
      <c r="L24" s="40">
        <v>31565</v>
      </c>
      <c r="M24" s="8">
        <f t="shared" si="0"/>
        <v>9292208</v>
      </c>
    </row>
    <row r="25" spans="1:13" x14ac:dyDescent="0.35">
      <c r="A25" s="18"/>
      <c r="B25"/>
      <c r="C25"/>
      <c r="D25"/>
      <c r="E25"/>
      <c r="F25" s="19"/>
      <c r="H25" s="19"/>
      <c r="I25" s="19"/>
      <c r="J25" s="19"/>
      <c r="K25" s="19"/>
      <c r="L25" s="19"/>
    </row>
    <row r="26" spans="1:13" x14ac:dyDescent="0.35">
      <c r="A26" s="20"/>
      <c r="B26"/>
      <c r="C26"/>
      <c r="D26"/>
      <c r="E26"/>
      <c r="F26" s="21"/>
      <c r="G26" s="21"/>
      <c r="H26" s="21"/>
      <c r="I26" s="21"/>
      <c r="J26" s="21"/>
      <c r="K26" s="21"/>
      <c r="L26" s="21"/>
    </row>
    <row r="27" spans="1:13" x14ac:dyDescent="0.35">
      <c r="A27" s="22"/>
      <c r="B27"/>
      <c r="C27"/>
      <c r="D27"/>
      <c r="E27"/>
      <c r="F27" s="23"/>
      <c r="G27" s="23"/>
      <c r="H27" s="23"/>
      <c r="I27" s="23"/>
      <c r="J27" s="23"/>
      <c r="K27" s="23"/>
      <c r="L27" s="23"/>
    </row>
    <row r="28" spans="1:13" x14ac:dyDescent="0.35">
      <c r="A28" s="2" t="s">
        <v>25</v>
      </c>
    </row>
    <row r="30" spans="1:13" x14ac:dyDescent="0.35">
      <c r="A30" s="49" t="s">
        <v>54</v>
      </c>
    </row>
    <row r="31" spans="1:13" s="25" customFormat="1" x14ac:dyDescent="0.35">
      <c r="A31" s="24" t="s">
        <v>26</v>
      </c>
      <c r="B31" s="26"/>
      <c r="C31" s="26"/>
      <c r="D31" s="26"/>
      <c r="E31" s="26"/>
      <c r="F31" s="26"/>
      <c r="G31" s="26"/>
      <c r="H31" s="26"/>
      <c r="I31" s="26"/>
      <c r="J31" s="26"/>
      <c r="K31" s="26"/>
      <c r="L31" s="26"/>
    </row>
    <row r="33" spans="1:12" s="24" customFormat="1" x14ac:dyDescent="0.35">
      <c r="A33" s="52"/>
      <c r="B33" s="52"/>
      <c r="C33" s="52"/>
      <c r="D33" s="52"/>
      <c r="E33" s="52"/>
      <c r="F33" s="52"/>
      <c r="G33" s="52"/>
      <c r="H33" s="52"/>
      <c r="I33" s="52"/>
      <c r="J33" s="39"/>
      <c r="K33" s="51"/>
      <c r="L33" s="51"/>
    </row>
    <row r="34" spans="1:12" s="24" customFormat="1" x14ac:dyDescent="0.35">
      <c r="A34" s="52"/>
      <c r="B34" s="52"/>
      <c r="C34" s="52"/>
      <c r="D34" s="52"/>
      <c r="E34" s="52"/>
      <c r="F34" s="52"/>
      <c r="G34" s="52"/>
      <c r="H34" s="52"/>
      <c r="I34" s="52"/>
      <c r="J34" s="39"/>
      <c r="K34" s="51"/>
      <c r="L34" s="51"/>
    </row>
  </sheetData>
  <mergeCells count="3">
    <mergeCell ref="A33:I33"/>
    <mergeCell ref="A34:I34"/>
    <mergeCell ref="A1:L4"/>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M31"/>
  <sheetViews>
    <sheetView zoomScale="51" zoomScaleNormal="100" workbookViewId="0">
      <pane xSplit="1" topLeftCell="B1" activePane="topRight" state="frozen"/>
      <selection pane="topRight" activeCell="I19" sqref="I19"/>
    </sheetView>
  </sheetViews>
  <sheetFormatPr defaultRowHeight="14.5" x14ac:dyDescent="0.35"/>
  <cols>
    <col min="1" max="1" width="68.6328125" customWidth="1"/>
    <col min="2" max="2" width="17.453125" customWidth="1"/>
    <col min="3" max="9" width="16.81640625" customWidth="1"/>
    <col min="10" max="12" width="13.26953125" customWidth="1"/>
    <col min="13" max="13" width="15.81640625" customWidth="1"/>
  </cols>
  <sheetData>
    <row r="2" spans="1:13" x14ac:dyDescent="0.35">
      <c r="A2" s="53" t="s">
        <v>61</v>
      </c>
      <c r="B2" s="54"/>
      <c r="C2" s="54"/>
      <c r="D2" s="54"/>
      <c r="E2" s="54"/>
      <c r="F2" s="54"/>
      <c r="G2" s="54"/>
      <c r="H2" s="54"/>
      <c r="I2" s="54"/>
      <c r="J2" s="54"/>
      <c r="K2" s="54"/>
      <c r="L2" s="54"/>
      <c r="M2" s="1"/>
    </row>
    <row r="3" spans="1:13" x14ac:dyDescent="0.35">
      <c r="A3" s="53"/>
      <c r="B3" s="54"/>
      <c r="C3" s="54"/>
      <c r="D3" s="54"/>
      <c r="E3" s="54"/>
      <c r="F3" s="54"/>
      <c r="G3" s="54"/>
      <c r="H3" s="54"/>
      <c r="I3" s="54"/>
      <c r="J3" s="54"/>
      <c r="K3" s="54"/>
      <c r="L3" s="54"/>
      <c r="M3" s="1"/>
    </row>
    <row r="4" spans="1:13" x14ac:dyDescent="0.35">
      <c r="A4" s="53"/>
      <c r="B4" s="54"/>
      <c r="C4" s="54"/>
      <c r="D4" s="54"/>
      <c r="E4" s="54"/>
      <c r="F4" s="54"/>
      <c r="G4" s="54"/>
      <c r="H4" s="54"/>
      <c r="I4" s="54"/>
      <c r="J4" s="54"/>
      <c r="K4" s="54"/>
      <c r="L4" s="54"/>
      <c r="M4" s="1"/>
    </row>
    <row r="5" spans="1:13" x14ac:dyDescent="0.35">
      <c r="A5" s="55"/>
      <c r="B5" s="56"/>
      <c r="C5" s="56"/>
      <c r="D5" s="56"/>
      <c r="E5" s="56"/>
      <c r="F5" s="56"/>
      <c r="G5" s="56"/>
      <c r="H5" s="56"/>
      <c r="I5" s="56"/>
      <c r="J5" s="56"/>
      <c r="K5" s="56"/>
      <c r="L5" s="56"/>
      <c r="M5" s="1"/>
    </row>
    <row r="6" spans="1:13" ht="104" customHeight="1" x14ac:dyDescent="0.35">
      <c r="A6" s="3" t="s">
        <v>44</v>
      </c>
      <c r="B6" s="4" t="s">
        <v>35</v>
      </c>
      <c r="C6" s="4" t="s">
        <v>34</v>
      </c>
      <c r="D6" s="4" t="s">
        <v>36</v>
      </c>
      <c r="E6" s="4" t="s">
        <v>33</v>
      </c>
      <c r="F6" s="5" t="s">
        <v>32</v>
      </c>
      <c r="G6" s="4" t="s">
        <v>31</v>
      </c>
      <c r="H6" s="4" t="s">
        <v>30</v>
      </c>
      <c r="I6" s="5" t="s">
        <v>29</v>
      </c>
      <c r="J6" s="5" t="s">
        <v>27</v>
      </c>
      <c r="K6" s="5" t="s">
        <v>63</v>
      </c>
      <c r="L6" s="5" t="s">
        <v>64</v>
      </c>
      <c r="M6" s="6" t="s">
        <v>28</v>
      </c>
    </row>
    <row r="7" spans="1:13" x14ac:dyDescent="0.35">
      <c r="A7" s="50" t="s">
        <v>59</v>
      </c>
      <c r="B7" s="8">
        <v>683365</v>
      </c>
      <c r="C7" s="8">
        <v>7632846</v>
      </c>
      <c r="D7" s="8">
        <v>199424</v>
      </c>
      <c r="E7" s="8">
        <v>379824</v>
      </c>
      <c r="F7" s="8">
        <v>635147</v>
      </c>
      <c r="G7" s="8">
        <v>10146856</v>
      </c>
      <c r="H7" s="8">
        <v>14595544</v>
      </c>
      <c r="I7" s="8">
        <v>3154828</v>
      </c>
      <c r="J7" s="8">
        <v>54324</v>
      </c>
      <c r="K7" s="8">
        <v>70029</v>
      </c>
      <c r="L7" s="8">
        <v>247848</v>
      </c>
      <c r="M7" s="8">
        <f>SUM(B7:L7)</f>
        <v>37800035</v>
      </c>
    </row>
    <row r="8" spans="1:13" x14ac:dyDescent="0.35">
      <c r="A8" s="43" t="s">
        <v>37</v>
      </c>
      <c r="B8" s="8">
        <v>626989</v>
      </c>
      <c r="C8" s="31">
        <v>4158036</v>
      </c>
      <c r="D8" s="32">
        <v>84120</v>
      </c>
      <c r="E8" s="8">
        <v>223441</v>
      </c>
      <c r="F8" s="33">
        <v>606556</v>
      </c>
      <c r="G8" s="8">
        <v>7552177</v>
      </c>
      <c r="H8" s="37">
        <v>6196686</v>
      </c>
      <c r="I8" s="31">
        <v>1836163</v>
      </c>
      <c r="J8" s="6">
        <v>12073</v>
      </c>
      <c r="K8" s="6">
        <v>55987</v>
      </c>
      <c r="L8" s="6">
        <v>33335</v>
      </c>
      <c r="M8" s="8">
        <f t="shared" ref="M8:M25" si="0">SUM(B8:L8)</f>
        <v>21385563</v>
      </c>
    </row>
    <row r="9" spans="1:13" x14ac:dyDescent="0.35">
      <c r="A9" s="44" t="s">
        <v>45</v>
      </c>
      <c r="B9" s="27">
        <v>19525</v>
      </c>
      <c r="C9" s="34">
        <v>70562</v>
      </c>
      <c r="D9" s="34">
        <v>0</v>
      </c>
      <c r="E9" s="27">
        <v>1354</v>
      </c>
      <c r="F9" s="35">
        <v>41327</v>
      </c>
      <c r="G9" s="27">
        <v>77194</v>
      </c>
      <c r="H9" s="38">
        <v>5833</v>
      </c>
      <c r="I9" s="34">
        <v>87553</v>
      </c>
      <c r="J9" s="40">
        <v>0</v>
      </c>
      <c r="K9" s="40">
        <v>0</v>
      </c>
      <c r="L9" s="40">
        <v>0</v>
      </c>
      <c r="M9" s="8">
        <f t="shared" si="0"/>
        <v>303348</v>
      </c>
    </row>
    <row r="10" spans="1:13" x14ac:dyDescent="0.35">
      <c r="A10" s="45" t="s">
        <v>46</v>
      </c>
      <c r="B10" s="27">
        <v>6215</v>
      </c>
      <c r="C10" s="34">
        <v>461102</v>
      </c>
      <c r="D10" s="34">
        <v>0</v>
      </c>
      <c r="E10" s="27">
        <v>1990</v>
      </c>
      <c r="F10" s="35">
        <v>0</v>
      </c>
      <c r="G10" s="27">
        <v>2140</v>
      </c>
      <c r="H10" s="38">
        <v>32073</v>
      </c>
      <c r="I10" s="34">
        <v>15532</v>
      </c>
      <c r="J10" s="40">
        <v>0</v>
      </c>
      <c r="K10" s="40">
        <v>0</v>
      </c>
      <c r="L10" s="40">
        <v>30036</v>
      </c>
      <c r="M10" s="8">
        <f t="shared" si="0"/>
        <v>549088</v>
      </c>
    </row>
    <row r="11" spans="1:13" x14ac:dyDescent="0.35">
      <c r="A11" s="45" t="s">
        <v>50</v>
      </c>
      <c r="B11" s="27">
        <v>149813</v>
      </c>
      <c r="C11" s="34">
        <v>33936</v>
      </c>
      <c r="D11" s="34">
        <v>39633</v>
      </c>
      <c r="E11" s="27">
        <v>9535</v>
      </c>
      <c r="F11" s="35">
        <v>11086</v>
      </c>
      <c r="G11" s="27">
        <v>1659755</v>
      </c>
      <c r="H11" s="38">
        <v>79404</v>
      </c>
      <c r="I11" s="34">
        <v>15221</v>
      </c>
      <c r="J11" s="40">
        <v>2006</v>
      </c>
      <c r="K11" s="40">
        <v>0</v>
      </c>
      <c r="L11" s="40">
        <v>0</v>
      </c>
      <c r="M11" s="8">
        <f t="shared" si="0"/>
        <v>2000389</v>
      </c>
    </row>
    <row r="12" spans="1:13" x14ac:dyDescent="0.35">
      <c r="A12" s="44" t="s">
        <v>47</v>
      </c>
      <c r="B12" s="27">
        <v>281605</v>
      </c>
      <c r="C12" s="34">
        <v>1136366</v>
      </c>
      <c r="D12" s="36">
        <v>37180</v>
      </c>
      <c r="E12" s="27">
        <v>127411</v>
      </c>
      <c r="F12" s="35">
        <v>552247</v>
      </c>
      <c r="G12" s="27">
        <v>2742980</v>
      </c>
      <c r="H12" s="38">
        <v>1839913</v>
      </c>
      <c r="I12" s="34">
        <v>1042994</v>
      </c>
      <c r="J12" s="40">
        <v>10067</v>
      </c>
      <c r="K12" s="40">
        <v>55409</v>
      </c>
      <c r="L12" s="40">
        <v>0</v>
      </c>
      <c r="M12" s="8">
        <f t="shared" si="0"/>
        <v>7826172</v>
      </c>
    </row>
    <row r="13" spans="1:13" x14ac:dyDescent="0.35">
      <c r="A13" s="44" t="s">
        <v>48</v>
      </c>
      <c r="B13" s="27">
        <v>169831</v>
      </c>
      <c r="C13" s="34">
        <v>2456070</v>
      </c>
      <c r="D13" s="36">
        <v>7307</v>
      </c>
      <c r="E13" s="27">
        <v>83151</v>
      </c>
      <c r="F13" s="35">
        <v>1896</v>
      </c>
      <c r="G13" s="27">
        <v>3070108</v>
      </c>
      <c r="H13" s="16">
        <v>4239463</v>
      </c>
      <c r="I13" s="34">
        <v>674863</v>
      </c>
      <c r="J13" s="40">
        <v>0</v>
      </c>
      <c r="K13" s="40">
        <v>578</v>
      </c>
      <c r="L13" s="40">
        <v>3299</v>
      </c>
      <c r="M13" s="8">
        <f t="shared" si="0"/>
        <v>10706566</v>
      </c>
    </row>
    <row r="14" spans="1:13" x14ac:dyDescent="0.35">
      <c r="A14" s="44" t="s">
        <v>38</v>
      </c>
      <c r="B14" s="27">
        <v>0</v>
      </c>
      <c r="C14" s="34">
        <v>50767</v>
      </c>
      <c r="D14" s="34">
        <v>0</v>
      </c>
      <c r="E14" s="27">
        <v>15216</v>
      </c>
      <c r="F14" s="35">
        <v>0</v>
      </c>
      <c r="G14" s="27">
        <v>705644</v>
      </c>
      <c r="H14" s="38">
        <v>447274</v>
      </c>
      <c r="I14" s="34">
        <v>156824</v>
      </c>
      <c r="J14" s="40">
        <v>0</v>
      </c>
      <c r="K14" s="40">
        <v>0</v>
      </c>
      <c r="L14" s="40">
        <v>0</v>
      </c>
      <c r="M14" s="8">
        <f t="shared" si="0"/>
        <v>1375725</v>
      </c>
    </row>
    <row r="15" spans="1:13" x14ac:dyDescent="0.35">
      <c r="A15" s="12" t="s">
        <v>60</v>
      </c>
      <c r="B15" s="27">
        <v>668798</v>
      </c>
      <c r="C15" s="34">
        <v>7597457</v>
      </c>
      <c r="D15" s="34">
        <v>181938</v>
      </c>
      <c r="E15" s="27">
        <v>340687</v>
      </c>
      <c r="F15" s="35">
        <v>614391</v>
      </c>
      <c r="G15" s="27">
        <v>9289446</v>
      </c>
      <c r="H15" s="38">
        <v>13614335</v>
      </c>
      <c r="I15" s="34">
        <v>2789455</v>
      </c>
      <c r="J15" s="40">
        <v>54324</v>
      </c>
      <c r="K15" s="40">
        <v>35704</v>
      </c>
      <c r="L15" s="40">
        <v>215364</v>
      </c>
      <c r="M15" s="8">
        <f t="shared" si="0"/>
        <v>35401899</v>
      </c>
    </row>
    <row r="16" spans="1:13" x14ac:dyDescent="0.35">
      <c r="A16" s="46" t="s">
        <v>41</v>
      </c>
      <c r="B16" s="8">
        <v>662117</v>
      </c>
      <c r="C16" s="8">
        <v>6875561</v>
      </c>
      <c r="D16" s="32">
        <v>153285</v>
      </c>
      <c r="E16" s="8">
        <v>323579</v>
      </c>
      <c r="F16" s="33">
        <v>244501</v>
      </c>
      <c r="G16" s="8">
        <v>9052606</v>
      </c>
      <c r="H16" s="37">
        <v>13421536</v>
      </c>
      <c r="I16" s="31">
        <v>2696670</v>
      </c>
      <c r="J16" s="6">
        <v>42908</v>
      </c>
      <c r="K16" s="6">
        <v>32168</v>
      </c>
      <c r="L16" s="6">
        <v>209619</v>
      </c>
      <c r="M16" s="8">
        <f t="shared" si="0"/>
        <v>33714550</v>
      </c>
    </row>
    <row r="17" spans="1:13" x14ac:dyDescent="0.35">
      <c r="A17" s="44" t="s">
        <v>49</v>
      </c>
      <c r="B17" s="27">
        <v>0</v>
      </c>
      <c r="C17" s="27">
        <v>29961</v>
      </c>
      <c r="D17" s="8">
        <v>6000</v>
      </c>
      <c r="E17" s="27">
        <v>0</v>
      </c>
      <c r="F17" s="30">
        <v>0</v>
      </c>
      <c r="G17" s="27">
        <v>19</v>
      </c>
      <c r="H17" s="38"/>
      <c r="I17" s="27">
        <v>149415</v>
      </c>
      <c r="J17" s="40">
        <v>0</v>
      </c>
      <c r="K17" s="40">
        <v>0</v>
      </c>
      <c r="L17" s="40">
        <v>0</v>
      </c>
      <c r="M17" s="8">
        <f t="shared" si="0"/>
        <v>185395</v>
      </c>
    </row>
    <row r="18" spans="1:13" x14ac:dyDescent="0.35">
      <c r="A18" s="44" t="s">
        <v>50</v>
      </c>
      <c r="B18" s="27">
        <v>7</v>
      </c>
      <c r="C18" s="27">
        <v>80354</v>
      </c>
      <c r="D18" s="28">
        <v>140072</v>
      </c>
      <c r="E18" s="27">
        <v>1</v>
      </c>
      <c r="F18" s="30">
        <v>6377</v>
      </c>
      <c r="G18" s="27">
        <v>198801</v>
      </c>
      <c r="H18" s="38">
        <v>628022</v>
      </c>
      <c r="I18" s="27">
        <v>20840</v>
      </c>
      <c r="J18" s="40">
        <v>3975</v>
      </c>
      <c r="K18" s="40">
        <v>0</v>
      </c>
      <c r="L18" s="40">
        <v>0</v>
      </c>
      <c r="M18" s="8">
        <f t="shared" si="0"/>
        <v>1078449</v>
      </c>
    </row>
    <row r="19" spans="1:13" x14ac:dyDescent="0.35">
      <c r="A19" s="47" t="s">
        <v>51</v>
      </c>
      <c r="B19" s="27">
        <v>7</v>
      </c>
      <c r="C19" s="29">
        <v>0</v>
      </c>
      <c r="D19" s="29">
        <v>0</v>
      </c>
      <c r="E19" s="27">
        <v>0</v>
      </c>
      <c r="F19" s="30">
        <v>0</v>
      </c>
      <c r="G19" s="27">
        <v>0</v>
      </c>
      <c r="H19" s="16"/>
      <c r="I19" s="27">
        <v>0</v>
      </c>
      <c r="J19" s="40">
        <v>0</v>
      </c>
      <c r="K19" s="40">
        <v>0</v>
      </c>
      <c r="L19" s="40">
        <v>0</v>
      </c>
      <c r="M19" s="8">
        <f t="shared" si="0"/>
        <v>7</v>
      </c>
    </row>
    <row r="20" spans="1:13" x14ac:dyDescent="0.35">
      <c r="A20" s="48" t="s">
        <v>45</v>
      </c>
      <c r="B20" s="27">
        <v>12812</v>
      </c>
      <c r="C20" s="27">
        <v>1947241</v>
      </c>
      <c r="D20" s="27">
        <v>0</v>
      </c>
      <c r="E20" s="27">
        <v>4297</v>
      </c>
      <c r="F20" s="30">
        <v>23258</v>
      </c>
      <c r="G20" s="27">
        <v>314073</v>
      </c>
      <c r="H20" s="16">
        <v>1184349</v>
      </c>
      <c r="I20" s="27">
        <v>198421</v>
      </c>
      <c r="J20" s="40">
        <v>0</v>
      </c>
      <c r="K20" s="40">
        <v>5116</v>
      </c>
      <c r="L20" s="40">
        <v>0</v>
      </c>
      <c r="M20" s="8">
        <f t="shared" si="0"/>
        <v>3689567</v>
      </c>
    </row>
    <row r="21" spans="1:13" x14ac:dyDescent="0.35">
      <c r="A21" s="44" t="s">
        <v>46</v>
      </c>
      <c r="B21" s="27">
        <v>45088</v>
      </c>
      <c r="C21" s="27">
        <v>171553</v>
      </c>
      <c r="D21" s="28">
        <v>7162</v>
      </c>
      <c r="E21" s="27">
        <v>7700</v>
      </c>
      <c r="F21" s="30">
        <v>4458</v>
      </c>
      <c r="G21" s="27">
        <v>203301</v>
      </c>
      <c r="H21" s="16">
        <v>377096</v>
      </c>
      <c r="I21" s="27">
        <v>199937</v>
      </c>
      <c r="J21" s="40">
        <v>21402</v>
      </c>
      <c r="K21" s="40">
        <v>10009</v>
      </c>
      <c r="L21" s="40">
        <v>31168</v>
      </c>
      <c r="M21" s="8">
        <f t="shared" si="0"/>
        <v>1078874</v>
      </c>
    </row>
    <row r="22" spans="1:13" x14ac:dyDescent="0.35">
      <c r="A22" s="44" t="s">
        <v>52</v>
      </c>
      <c r="B22" s="27">
        <v>317760</v>
      </c>
      <c r="C22" s="27">
        <v>2039392</v>
      </c>
      <c r="D22" s="28">
        <v>51</v>
      </c>
      <c r="E22" s="27">
        <v>97693</v>
      </c>
      <c r="F22" s="30">
        <v>209900</v>
      </c>
      <c r="G22" s="27">
        <v>3033804</v>
      </c>
      <c r="H22" s="16">
        <v>3176756</v>
      </c>
      <c r="I22" s="27">
        <v>594566</v>
      </c>
      <c r="J22" s="40">
        <v>5189</v>
      </c>
      <c r="K22" s="40">
        <v>0</v>
      </c>
      <c r="L22" s="40">
        <v>0</v>
      </c>
      <c r="M22" s="8">
        <f t="shared" si="0"/>
        <v>9475111</v>
      </c>
    </row>
    <row r="23" spans="1:13" x14ac:dyDescent="0.35">
      <c r="A23" s="44" t="s">
        <v>48</v>
      </c>
      <c r="B23" s="27">
        <v>286450</v>
      </c>
      <c r="C23" s="27">
        <v>2607060</v>
      </c>
      <c r="D23" s="27">
        <v>0</v>
      </c>
      <c r="E23" s="27">
        <v>213888</v>
      </c>
      <c r="F23" s="30">
        <v>508</v>
      </c>
      <c r="G23" s="27">
        <v>5302608</v>
      </c>
      <c r="H23" s="16">
        <v>8055313</v>
      </c>
      <c r="I23" s="27">
        <v>1533491</v>
      </c>
      <c r="J23" s="40">
        <v>12342</v>
      </c>
      <c r="K23" s="40">
        <v>17043</v>
      </c>
      <c r="L23" s="40">
        <v>178451</v>
      </c>
      <c r="M23" s="8">
        <f t="shared" si="0"/>
        <v>18207154</v>
      </c>
    </row>
    <row r="24" spans="1:13" x14ac:dyDescent="0.35">
      <c r="A24" s="44" t="s">
        <v>39</v>
      </c>
      <c r="B24" s="27">
        <v>6282</v>
      </c>
      <c r="C24" s="27">
        <v>96407</v>
      </c>
      <c r="D24" s="27">
        <v>632</v>
      </c>
      <c r="E24" s="27">
        <v>2242</v>
      </c>
      <c r="F24" s="30">
        <v>0</v>
      </c>
      <c r="G24" s="27">
        <v>1321</v>
      </c>
      <c r="H24" s="16">
        <v>29013</v>
      </c>
      <c r="I24" s="27">
        <v>48177</v>
      </c>
      <c r="J24" s="40">
        <v>14</v>
      </c>
      <c r="K24" s="40">
        <v>0</v>
      </c>
      <c r="L24" s="40">
        <v>0</v>
      </c>
      <c r="M24" s="8">
        <f t="shared" si="0"/>
        <v>184088</v>
      </c>
    </row>
    <row r="25" spans="1:13" x14ac:dyDescent="0.35">
      <c r="A25" s="44" t="s">
        <v>40</v>
      </c>
      <c r="B25" s="27">
        <v>0</v>
      </c>
      <c r="C25" s="27">
        <v>0</v>
      </c>
      <c r="D25" s="28">
        <v>71370</v>
      </c>
      <c r="E25" s="27">
        <v>192860</v>
      </c>
      <c r="F25" s="30">
        <v>3091</v>
      </c>
      <c r="G25" s="27">
        <v>3858507</v>
      </c>
      <c r="H25" s="38">
        <v>3061261</v>
      </c>
      <c r="I25" s="27">
        <v>1973417</v>
      </c>
      <c r="J25" s="40">
        <v>34231</v>
      </c>
      <c r="K25" s="40">
        <v>65906</v>
      </c>
      <c r="L25" s="40">
        <v>31565</v>
      </c>
      <c r="M25" s="8">
        <f t="shared" si="0"/>
        <v>9292208</v>
      </c>
    </row>
    <row r="28" spans="1:13" ht="58" x14ac:dyDescent="0.35">
      <c r="A28" s="1" t="s">
        <v>43</v>
      </c>
    </row>
    <row r="29" spans="1:13" x14ac:dyDescent="0.35">
      <c r="A29" s="2"/>
    </row>
    <row r="30" spans="1:13" x14ac:dyDescent="0.35">
      <c r="A30" s="9" t="s">
        <v>53</v>
      </c>
    </row>
    <row r="31" spans="1:13" x14ac:dyDescent="0.35">
      <c r="A31" s="24" t="s">
        <v>42</v>
      </c>
    </row>
  </sheetData>
  <mergeCells count="1">
    <mergeCell ref="A2:L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5680C3-00E0-42D4-AF68-5938CFDBE8B1}">
  <ds:schemaRefs>
    <ds:schemaRef ds:uri="http://schemas.microsoft.com/sharepoint/v3/contenttype/forms"/>
  </ds:schemaRefs>
</ds:datastoreItem>
</file>

<file path=customXml/itemProps2.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2019-06-04T11:43:56Z</dcterms:created>
  <dcterms:modified xsi:type="dcterms:W3CDTF">2021-06-08T06:59:13Z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