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IV ketv 2021/"/>
    </mc:Choice>
  </mc:AlternateContent>
  <xr:revisionPtr revIDLastSave="0" documentId="8_{5E1D81EB-456C-48EE-AFF6-10151F8B0124}" xr6:coauthVersionLast="47" xr6:coauthVersionMax="47" xr10:uidLastSave="{00000000-0000-0000-0000-000000000000}"/>
  <bookViews>
    <workbookView xWindow="-103" yWindow="-103" windowWidth="22149" windowHeight="11949" xr2:uid="{DBA14C72-1377-4CD4-B579-4754311F69E3}"/>
  </bookViews>
  <sheets>
    <sheet name="2021 IVQ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55" i="2" l="1"/>
  <c r="AN14" i="2" l="1"/>
  <c r="AL54" i="2"/>
  <c r="AN29" i="2"/>
  <c r="AL12" i="2"/>
  <c r="AL13" i="2" l="1"/>
  <c r="AM13" i="2"/>
  <c r="AN13" i="2"/>
  <c r="AO13" i="2"/>
  <c r="AL14" i="2"/>
  <c r="AM14" i="2"/>
  <c r="AO14" i="2"/>
  <c r="AL16" i="2"/>
  <c r="AM16" i="2"/>
  <c r="AN16" i="2"/>
  <c r="AO16" i="2"/>
  <c r="AL17" i="2"/>
  <c r="AM17" i="2"/>
  <c r="AN17" i="2"/>
  <c r="AO17" i="2"/>
  <c r="AL18" i="2"/>
  <c r="AM18" i="2"/>
  <c r="AN18" i="2"/>
  <c r="AO18" i="2"/>
  <c r="AL19" i="2"/>
  <c r="AM19" i="2"/>
  <c r="AN19" i="2"/>
  <c r="AO19" i="2"/>
  <c r="AL22" i="2"/>
  <c r="AM22" i="2"/>
  <c r="AN22" i="2"/>
  <c r="AO22" i="2"/>
  <c r="AL23" i="2"/>
  <c r="AM23" i="2"/>
  <c r="AN23" i="2"/>
  <c r="AO23" i="2"/>
  <c r="AL24" i="2"/>
  <c r="AM24" i="2"/>
  <c r="AN24" i="2"/>
  <c r="AO24" i="2"/>
  <c r="AL25" i="2"/>
  <c r="AM25" i="2"/>
  <c r="AN25" i="2"/>
  <c r="AO25" i="2"/>
  <c r="AL26" i="2"/>
  <c r="AM26" i="2"/>
  <c r="AN26" i="2"/>
  <c r="AO26" i="2"/>
  <c r="AL27" i="2"/>
  <c r="AM27" i="2"/>
  <c r="AN27" i="2"/>
  <c r="AO27" i="2"/>
  <c r="AL28" i="2"/>
  <c r="AM28" i="2"/>
  <c r="AN28" i="2"/>
  <c r="AO28" i="2"/>
  <c r="AL29" i="2"/>
  <c r="AM29" i="2"/>
  <c r="AO29" i="2"/>
  <c r="AL30" i="2"/>
  <c r="AM30" i="2"/>
  <c r="AN30" i="2"/>
  <c r="AO30" i="2"/>
  <c r="AL31" i="2"/>
  <c r="AM31" i="2"/>
  <c r="AN31" i="2"/>
  <c r="AO31" i="2"/>
  <c r="AL32" i="2"/>
  <c r="AM32" i="2"/>
  <c r="AN32" i="2"/>
  <c r="AO32" i="2"/>
  <c r="AL33" i="2"/>
  <c r="AM33" i="2"/>
  <c r="AN33" i="2"/>
  <c r="AO33" i="2"/>
  <c r="AL34" i="2"/>
  <c r="AM34" i="2"/>
  <c r="AN34" i="2"/>
  <c r="AO34" i="2"/>
  <c r="AL35" i="2"/>
  <c r="AM35" i="2"/>
  <c r="AN35" i="2"/>
  <c r="AO35" i="2"/>
  <c r="AL36" i="2"/>
  <c r="AM36" i="2"/>
  <c r="AN36" i="2"/>
  <c r="AO36" i="2"/>
  <c r="AL37" i="2"/>
  <c r="AM37" i="2"/>
  <c r="AN37" i="2"/>
  <c r="AO37" i="2"/>
  <c r="AL38" i="2"/>
  <c r="AM38" i="2"/>
  <c r="AN38" i="2"/>
  <c r="AO38" i="2"/>
  <c r="AL39" i="2"/>
  <c r="AM39" i="2"/>
  <c r="AN39" i="2"/>
  <c r="AO39" i="2"/>
  <c r="AL40" i="2"/>
  <c r="AM40" i="2"/>
  <c r="AN40" i="2"/>
  <c r="AO40" i="2"/>
  <c r="AL41" i="2"/>
  <c r="AM41" i="2"/>
  <c r="AN41" i="2"/>
  <c r="AO41" i="2"/>
  <c r="AL42" i="2"/>
  <c r="AM42" i="2"/>
  <c r="AN42" i="2"/>
  <c r="AO42" i="2"/>
  <c r="AL43" i="2"/>
  <c r="AM43" i="2"/>
  <c r="AN43" i="2"/>
  <c r="AO43" i="2"/>
  <c r="AL44" i="2"/>
  <c r="AM44" i="2"/>
  <c r="AN44" i="2"/>
  <c r="AO44" i="2"/>
  <c r="AL45" i="2"/>
  <c r="AM45" i="2"/>
  <c r="AN45" i="2"/>
  <c r="AO45" i="2"/>
  <c r="AL46" i="2"/>
  <c r="AM46" i="2"/>
  <c r="AN46" i="2"/>
  <c r="AO46" i="2"/>
  <c r="AL47" i="2"/>
  <c r="AM47" i="2"/>
  <c r="AN47" i="2"/>
  <c r="AO47" i="2"/>
  <c r="AL48" i="2"/>
  <c r="AM48" i="2"/>
  <c r="AN48" i="2"/>
  <c r="AO48" i="2"/>
  <c r="AL49" i="2"/>
  <c r="AM49" i="2"/>
  <c r="AN49" i="2"/>
  <c r="AO49" i="2"/>
  <c r="AL51" i="2"/>
  <c r="AM51" i="2"/>
  <c r="AN51" i="2"/>
  <c r="AO51" i="2"/>
  <c r="AL52" i="2"/>
  <c r="AM52" i="2"/>
  <c r="AN52" i="2"/>
  <c r="AO52" i="2"/>
  <c r="AL53" i="2"/>
  <c r="AM53" i="2"/>
  <c r="AN53" i="2"/>
  <c r="AO53" i="2"/>
  <c r="AM54" i="2"/>
  <c r="AN54" i="2"/>
  <c r="AO54" i="2"/>
  <c r="AL55" i="2"/>
  <c r="AM55" i="2"/>
  <c r="AO55" i="2"/>
  <c r="AL56" i="2"/>
  <c r="AM56" i="2"/>
  <c r="AN56" i="2"/>
  <c r="AO56" i="2"/>
  <c r="AL57" i="2"/>
  <c r="AM57" i="2"/>
  <c r="AN57" i="2"/>
  <c r="AO57" i="2"/>
  <c r="AL58" i="2"/>
  <c r="AM58" i="2"/>
  <c r="AN58" i="2"/>
  <c r="AO58" i="2"/>
  <c r="AL60" i="2"/>
  <c r="AM60" i="2"/>
  <c r="AN60" i="2"/>
  <c r="AO60" i="2"/>
  <c r="AL61" i="2"/>
  <c r="AM61" i="2"/>
  <c r="AN61" i="2"/>
  <c r="AO61" i="2"/>
  <c r="AL62" i="2"/>
  <c r="AM62" i="2"/>
  <c r="AN62" i="2"/>
  <c r="AO62" i="2"/>
  <c r="AL63" i="2"/>
  <c r="AM63" i="2"/>
  <c r="AN63" i="2"/>
  <c r="AO63" i="2"/>
  <c r="AL64" i="2"/>
  <c r="AM64" i="2"/>
  <c r="AN64" i="2"/>
  <c r="AO64" i="2"/>
  <c r="AL67" i="2"/>
  <c r="AM67" i="2"/>
  <c r="AN67" i="2"/>
  <c r="AO67" i="2"/>
  <c r="AL68" i="2"/>
  <c r="AM68" i="2"/>
  <c r="AN68" i="2"/>
  <c r="AO68" i="2"/>
  <c r="AL69" i="2"/>
  <c r="AM69" i="2"/>
  <c r="AN69" i="2"/>
  <c r="AO69" i="2"/>
  <c r="AL70" i="2"/>
  <c r="AM70" i="2"/>
  <c r="AN70" i="2"/>
  <c r="AO70" i="2"/>
  <c r="AL71" i="2"/>
  <c r="AM71" i="2"/>
  <c r="AN71" i="2"/>
  <c r="AO71" i="2"/>
  <c r="AL72" i="2"/>
  <c r="AM72" i="2"/>
  <c r="AN72" i="2"/>
  <c r="AO72" i="2"/>
  <c r="AL73" i="2"/>
  <c r="AM73" i="2"/>
  <c r="AN73" i="2"/>
  <c r="AO73" i="2"/>
  <c r="AL74" i="2"/>
  <c r="AM74" i="2"/>
  <c r="AN74" i="2"/>
  <c r="AO74" i="2"/>
  <c r="AL76" i="2"/>
  <c r="AM76" i="2"/>
  <c r="AN76" i="2"/>
  <c r="AO76" i="2"/>
  <c r="AL77" i="2"/>
  <c r="AM77" i="2"/>
  <c r="AN77" i="2"/>
  <c r="AO77" i="2"/>
  <c r="AL78" i="2"/>
  <c r="AM78" i="2"/>
  <c r="AN78" i="2"/>
  <c r="AO78" i="2"/>
  <c r="AL79" i="2"/>
  <c r="AM79" i="2"/>
  <c r="AN79" i="2"/>
  <c r="AO79" i="2"/>
  <c r="AL80" i="2"/>
  <c r="AM80" i="2"/>
  <c r="AN80" i="2"/>
  <c r="AO80" i="2"/>
  <c r="AL82" i="2"/>
  <c r="AM82" i="2"/>
  <c r="AN82" i="2"/>
  <c r="AO82" i="2"/>
  <c r="AL83" i="2"/>
  <c r="AM83" i="2"/>
  <c r="AN83" i="2"/>
  <c r="AO83" i="2"/>
  <c r="AL84" i="2"/>
  <c r="AM84" i="2"/>
  <c r="AN84" i="2"/>
  <c r="AO84" i="2"/>
  <c r="AL85" i="2"/>
  <c r="AM85" i="2"/>
  <c r="AN85" i="2"/>
  <c r="AO85" i="2"/>
  <c r="AL86" i="2"/>
  <c r="AM86" i="2"/>
  <c r="AN86" i="2"/>
  <c r="AO86" i="2"/>
  <c r="AM12" i="2"/>
  <c r="AN12" i="2"/>
  <c r="AO12" i="2"/>
</calcChain>
</file>

<file path=xl/sharedStrings.xml><?xml version="1.0" encoding="utf-8"?>
<sst xmlns="http://schemas.openxmlformats.org/spreadsheetml/2006/main" count="133" uniqueCount="84">
  <si>
    <t>Naujai pasirašytų lizingo sutarčių vertė</t>
  </si>
  <si>
    <t>Ataskaitinio laikotarpio pabaigai</t>
  </si>
  <si>
    <t>(tūkst. Eur)</t>
  </si>
  <si>
    <t xml:space="preserve"> "Luminor lizingas“</t>
  </si>
  <si>
    <t xml:space="preserve">UAB “Citadele faktoringas ir lizingas“ </t>
  </si>
  <si>
    <t>„SEB  bankas“</t>
  </si>
  <si>
    <t xml:space="preserve">UAB OP FINANCE    
</t>
  </si>
  <si>
    <t xml:space="preserve">„Swedbank" grupės įmonės Lietuvoje </t>
  </si>
  <si>
    <t>,,SB lizingas”</t>
  </si>
  <si>
    <t>UAB ,,Medicinos banko lizingas”</t>
  </si>
  <si>
    <t>IŠ VISO</t>
  </si>
  <si>
    <t>Lizingo portfelio struktūra (Ataskaitinio laikotarpio pabaigai)</t>
  </si>
  <si>
    <t>Pasirašytų sutarčių kiekis (nuo metų pradžios)</t>
  </si>
  <si>
    <t>Pasirašytų sutarčių vertė (nuo metų pradžios)*</t>
  </si>
  <si>
    <t>Pasirašytų sutarčių finansuojama vertė (nuo metų pradžios)**</t>
  </si>
  <si>
    <t>Lizingo portfelio struktūra pagal lizingo tipą</t>
  </si>
  <si>
    <t>1. Finansinis</t>
  </si>
  <si>
    <t>2. Veiklos</t>
  </si>
  <si>
    <t>Iš viso:</t>
  </si>
  <si>
    <t>Lizingo portfelio struktūra pagal turto rūšį</t>
  </si>
  <si>
    <t>A. Kilnojamasis turtas</t>
  </si>
  <si>
    <t>B. Nekilnojamasis turtas</t>
  </si>
  <si>
    <t>C. Nematerialusis turtas</t>
  </si>
  <si>
    <t>A.1. Pagal turto rūšį</t>
  </si>
  <si>
    <t>A.1.1. Pramonės įranga ir įrengimai</t>
  </si>
  <si>
    <t>1. Gaminimo įrengimai</t>
  </si>
  <si>
    <t>2. Keltuvai</t>
  </si>
  <si>
    <t>3. Traktoriai</t>
  </si>
  <si>
    <t>4. Ekskavatoriai</t>
  </si>
  <si>
    <t>5. Miško apdirbimo technika</t>
  </si>
  <si>
    <t>6. Žemės ūkio technika</t>
  </si>
  <si>
    <t>7. Medicininė technika</t>
  </si>
  <si>
    <t>8. Kiti įrengimai</t>
  </si>
  <si>
    <t>A.1.2. Org. technika ir biuro technika</t>
  </si>
  <si>
    <t>A.1.3. Kelių transporto priemonės</t>
  </si>
  <si>
    <t>1. Vilkikai (virš 16 t)</t>
  </si>
  <si>
    <t>2. Sunkvežimiai (iki 16 t)</t>
  </si>
  <si>
    <t>3. Priekabos</t>
  </si>
  <si>
    <t xml:space="preserve">4. Mikroautobusai </t>
  </si>
  <si>
    <t>5. Kelioniniai autobusai</t>
  </si>
  <si>
    <t>6. Miesto transporto autobusai</t>
  </si>
  <si>
    <t>7. Kitos transporto priemonės</t>
  </si>
  <si>
    <t>A.1.4. Lengvieji automobiliai</t>
  </si>
  <si>
    <t>1. Nauji automobiliai:</t>
  </si>
  <si>
    <t>2. Naudoti automobiliai:</t>
  </si>
  <si>
    <t xml:space="preserve">3. Lengvos komercinės transporto priemonės </t>
  </si>
  <si>
    <t>A.1.5. Laivai, lėktuvai ir geležinkelių riedmenys</t>
  </si>
  <si>
    <t>1. Laivai</t>
  </si>
  <si>
    <t>2. Lėktuvai</t>
  </si>
  <si>
    <t>3. Geležinkelių riedmenys</t>
  </si>
  <si>
    <t>A.1.6. Kitas turtas</t>
  </si>
  <si>
    <t>A.2. Pagal pirkėjus</t>
  </si>
  <si>
    <t>1. Privatus sektorius:</t>
  </si>
  <si>
    <t>1.1. žemės ūkis, miškininkystė ir žuvininkystė</t>
  </si>
  <si>
    <t>1.2. apdirbamoji pramonė ir statyba</t>
  </si>
  <si>
    <t>1.3. paslaugų sfera</t>
  </si>
  <si>
    <t>2. Valstybinis sektorius</t>
  </si>
  <si>
    <t>3. Fiziniai asmenys</t>
  </si>
  <si>
    <t>4. Kiti vartotojai (nerezidentai)</t>
  </si>
  <si>
    <t>A.3. Pagal sutarčių terminus</t>
  </si>
  <si>
    <t xml:space="preserve">1. Iki 2 metų </t>
  </si>
  <si>
    <t>2. Nuo 2 iki 5 metų</t>
  </si>
  <si>
    <t>3. Nuo 5 iki 10 metų</t>
  </si>
  <si>
    <t>4. Daugiau nei 10 metų</t>
  </si>
  <si>
    <t>B.1. Pagal pastatus</t>
  </si>
  <si>
    <t>1. Pramoniniai pastatai</t>
  </si>
  <si>
    <t>2. Mažmeninės prekybos pastatai</t>
  </si>
  <si>
    <t>3. Biurai</t>
  </si>
  <si>
    <t>4. Viešbučiai ir laisvalaikio pastatai</t>
  </si>
  <si>
    <t>5. Gyvenamieji namai (buvo komunaliniai pastatai)</t>
  </si>
  <si>
    <t>6. Butai</t>
  </si>
  <si>
    <t>7. Kiti pastatai</t>
  </si>
  <si>
    <t>B.2. Pagal pirkėjus</t>
  </si>
  <si>
    <t>1. Privatus sektorius</t>
  </si>
  <si>
    <t>B.3. Pagal sutarčių terminus</t>
  </si>
  <si>
    <t>1. Iki 8 metų</t>
  </si>
  <si>
    <t>2. Nuo 8 iki 16 metų</t>
  </si>
  <si>
    <t>3. Nuo 16 iki 20 metų</t>
  </si>
  <si>
    <t>4. Daugiau nei 20 metų</t>
  </si>
  <si>
    <t>* - per laikotarpį naujai pasirašytų ir įsigaliojusių lizingo sutarčių vertė (įskaitant pradinę įmoką), nepriklausomai,   ar turtas yra perduotas lizingo gavėjui, į kurią nėra įtraukiama pakeistų ar perduotų sutarčių vertė.</t>
  </si>
  <si>
    <t>** - per laikotarpį naujai pasirašytų ir įsigaliojusių lizingo sutarčių vertė (neįskaitant pradinės įmokos).</t>
  </si>
  <si>
    <t>AB "Šiaulių bankas"</t>
  </si>
  <si>
    <t>2021m. IV ketv.</t>
  </si>
  <si>
    <t>SIA "Citadele Leasing" Lietuvos filialas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</si>
</sst>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enturyOldStyleLT"/>
      <charset val="186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1" applyFont="1" applyBorder="1"/>
    <xf numFmtId="3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/>
    <xf numFmtId="0" fontId="3" fillId="4" borderId="1" xfId="0" applyFont="1" applyFill="1" applyBorder="1"/>
    <xf numFmtId="0" fontId="7" fillId="5" borderId="1" xfId="1" applyFont="1" applyFill="1" applyBorder="1"/>
    <xf numFmtId="3" fontId="4" fillId="6" borderId="1" xfId="1" applyNumberFormat="1" applyFont="1" applyFill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3" fillId="3" borderId="1" xfId="2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165" fontId="3" fillId="5" borderId="1" xfId="3" applyNumberFormat="1" applyFont="1" applyFill="1" applyBorder="1"/>
    <xf numFmtId="3" fontId="4" fillId="5" borderId="1" xfId="1" applyNumberFormat="1" applyFont="1" applyFill="1" applyBorder="1" applyAlignment="1">
      <alignment horizontal="right"/>
    </xf>
    <xf numFmtId="3" fontId="3" fillId="4" borderId="1" xfId="2" applyNumberFormat="1" applyFont="1" applyFill="1" applyBorder="1" applyAlignment="1">
      <alignment horizontal="right"/>
    </xf>
    <xf numFmtId="3" fontId="4" fillId="0" borderId="1" xfId="1" applyNumberFormat="1" applyFont="1" applyBorder="1" applyProtection="1">
      <protection locked="0"/>
    </xf>
    <xf numFmtId="3" fontId="4" fillId="3" borderId="1" xfId="1" applyNumberFormat="1" applyFont="1" applyFill="1" applyBorder="1"/>
    <xf numFmtId="3" fontId="4" fillId="3" borderId="1" xfId="1" applyNumberFormat="1" applyFont="1" applyFill="1" applyBorder="1" applyProtection="1">
      <protection locked="0"/>
    </xf>
    <xf numFmtId="3" fontId="4" fillId="3" borderId="1" xfId="2" applyNumberFormat="1" applyFont="1" applyFill="1" applyBorder="1" applyAlignment="1">
      <alignment horizontal="right"/>
    </xf>
    <xf numFmtId="3" fontId="4" fillId="0" borderId="1" xfId="2" applyNumberFormat="1" applyFont="1" applyBorder="1" applyAlignment="1" applyProtection="1">
      <alignment horizontal="right"/>
      <protection locked="0"/>
    </xf>
    <xf numFmtId="3" fontId="4" fillId="0" borderId="1" xfId="4" applyNumberFormat="1" applyFont="1" applyBorder="1" applyAlignment="1" applyProtection="1">
      <alignment horizontal="right"/>
      <protection locked="0"/>
    </xf>
    <xf numFmtId="3" fontId="4" fillId="0" borderId="1" xfId="2" applyNumberFormat="1" applyFont="1" applyBorder="1" applyAlignment="1">
      <alignment horizontal="right"/>
    </xf>
    <xf numFmtId="3" fontId="4" fillId="7" borderId="1" xfId="2" applyNumberFormat="1" applyFont="1" applyFill="1" applyBorder="1" applyAlignment="1" applyProtection="1">
      <alignment horizontal="right"/>
      <protection locked="0"/>
    </xf>
    <xf numFmtId="3" fontId="4" fillId="0" borderId="1" xfId="4" applyNumberFormat="1" applyFont="1" applyBorder="1" applyAlignment="1">
      <alignment horizontal="right"/>
    </xf>
    <xf numFmtId="3" fontId="3" fillId="7" borderId="1" xfId="2" applyNumberFormat="1" applyFont="1" applyFill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6" borderId="1" xfId="1" applyNumberFormat="1" applyFont="1" applyFill="1" applyBorder="1" applyAlignment="1">
      <alignment horizontal="right"/>
    </xf>
    <xf numFmtId="3" fontId="4" fillId="7" borderId="1" xfId="2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3" fontId="4" fillId="0" borderId="1" xfId="4" applyNumberFormat="1" applyFont="1" applyBorder="1"/>
    <xf numFmtId="3" fontId="4" fillId="8" borderId="1" xfId="2" applyNumberFormat="1" applyFont="1" applyFill="1" applyBorder="1" applyAlignment="1" applyProtection="1">
      <alignment horizontal="right"/>
      <protection locked="0"/>
    </xf>
    <xf numFmtId="3" fontId="4" fillId="8" borderId="1" xfId="1" applyNumberFormat="1" applyFont="1" applyFill="1" applyBorder="1" applyAlignment="1" applyProtection="1">
      <alignment horizontal="right"/>
      <protection locked="0"/>
    </xf>
    <xf numFmtId="3" fontId="3" fillId="0" borderId="1" xfId="0" applyNumberFormat="1" applyFont="1" applyBorder="1" applyAlignment="1">
      <alignment horizontal="right"/>
    </xf>
    <xf numFmtId="3" fontId="4" fillId="3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3" fillId="0" borderId="1" xfId="1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4" fillId="5" borderId="1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Border="1"/>
    <xf numFmtId="3" fontId="4" fillId="7" borderId="2" xfId="2" applyNumberFormat="1" applyFont="1" applyFill="1" applyBorder="1" applyAlignment="1" applyProtection="1">
      <alignment horizontal="right"/>
      <protection locked="0"/>
    </xf>
    <xf numFmtId="3" fontId="3" fillId="3" borderId="2" xfId="2" applyNumberFormat="1" applyFont="1" applyFill="1" applyBorder="1" applyAlignment="1">
      <alignment horizontal="right"/>
    </xf>
    <xf numFmtId="3" fontId="3" fillId="4" borderId="2" xfId="0" applyNumberFormat="1" applyFont="1" applyFill="1" applyBorder="1" applyAlignment="1">
      <alignment horizontal="right"/>
    </xf>
    <xf numFmtId="3" fontId="4" fillId="0" borderId="2" xfId="2" applyNumberFormat="1" applyFont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/>
    <xf numFmtId="3" fontId="3" fillId="4" borderId="4" xfId="2" applyNumberFormat="1" applyFont="1" applyFill="1" applyBorder="1"/>
    <xf numFmtId="3" fontId="4" fillId="4" borderId="4" xfId="2" applyNumberFormat="1" applyFont="1" applyFill="1" applyBorder="1" applyAlignment="1">
      <alignment horizontal="right"/>
    </xf>
    <xf numFmtId="3" fontId="3" fillId="7" borderId="2" xfId="2" applyNumberFormat="1" applyFont="1" applyFill="1" applyBorder="1" applyAlignment="1" applyProtection="1">
      <alignment horizontal="right"/>
      <protection locked="0"/>
    </xf>
    <xf numFmtId="3" fontId="4" fillId="0" borderId="2" xfId="0" applyNumberFormat="1" applyFont="1" applyBorder="1" applyAlignment="1">
      <alignment horizontal="right"/>
    </xf>
    <xf numFmtId="0" fontId="0" fillId="0" borderId="2" xfId="0" applyBorder="1"/>
    <xf numFmtId="3" fontId="3" fillId="5" borderId="1" xfId="3" applyNumberFormat="1" applyFont="1" applyFill="1" applyBorder="1"/>
    <xf numFmtId="3" fontId="4" fillId="0" borderId="1" xfId="3" applyNumberFormat="1" applyFont="1" applyFill="1" applyBorder="1"/>
    <xf numFmtId="3" fontId="0" fillId="0" borderId="1" xfId="0" applyNumberFormat="1" applyBorder="1" applyAlignment="1">
      <alignment horizontal="right"/>
    </xf>
    <xf numFmtId="3" fontId="4" fillId="3" borderId="1" xfId="3" applyNumberFormat="1" applyFont="1" applyFill="1" applyBorder="1"/>
    <xf numFmtId="3" fontId="3" fillId="0" borderId="2" xfId="2" applyNumberFormat="1" applyFont="1" applyBorder="1" applyAlignment="1" applyProtection="1">
      <alignment horizontal="right"/>
      <protection locked="0"/>
    </xf>
    <xf numFmtId="3" fontId="4" fillId="0" borderId="1" xfId="3" applyNumberFormat="1" applyFont="1" applyBorder="1"/>
    <xf numFmtId="3" fontId="3" fillId="6" borderId="2" xfId="1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0" fillId="0" borderId="2" xfId="0" applyNumberFormat="1" applyBorder="1"/>
    <xf numFmtId="3" fontId="4" fillId="6" borderId="2" xfId="1" applyNumberFormat="1" applyFont="1" applyFill="1" applyBorder="1" applyAlignment="1">
      <alignment horizontal="right"/>
    </xf>
    <xf numFmtId="3" fontId="4" fillId="0" borderId="2" xfId="4" applyNumberFormat="1" applyFont="1" applyBorder="1" applyAlignment="1">
      <alignment horizontal="right"/>
    </xf>
    <xf numFmtId="3" fontId="4" fillId="0" borderId="2" xfId="4" applyNumberFormat="1" applyFont="1" applyBorder="1" applyAlignment="1" applyProtection="1">
      <alignment horizontal="right"/>
      <protection locked="0"/>
    </xf>
    <xf numFmtId="3" fontId="4" fillId="0" borderId="2" xfId="2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4" fillId="0" borderId="6" xfId="5" applyNumberFormat="1" applyFont="1" applyBorder="1"/>
    <xf numFmtId="3" fontId="4" fillId="4" borderId="1" xfId="2" applyNumberFormat="1" applyFont="1" applyFill="1" applyBorder="1" applyAlignment="1">
      <alignment horizontal="right"/>
    </xf>
    <xf numFmtId="0" fontId="4" fillId="7" borderId="2" xfId="1" applyFont="1" applyFill="1" applyBorder="1"/>
    <xf numFmtId="0" fontId="3" fillId="7" borderId="2" xfId="1" applyFont="1" applyFill="1" applyBorder="1"/>
    <xf numFmtId="0" fontId="3" fillId="4" borderId="2" xfId="1" applyFont="1" applyFill="1" applyBorder="1"/>
    <xf numFmtId="0" fontId="4" fillId="0" borderId="2" xfId="1" applyFont="1" applyBorder="1"/>
    <xf numFmtId="0" fontId="4" fillId="0" borderId="2" xfId="1" applyFont="1" applyBorder="1" applyAlignment="1">
      <alignment vertical="top"/>
    </xf>
    <xf numFmtId="0" fontId="8" fillId="0" borderId="2" xfId="1" applyFont="1" applyBorder="1"/>
    <xf numFmtId="0" fontId="8" fillId="7" borderId="2" xfId="1" applyFont="1" applyFill="1" applyBorder="1"/>
    <xf numFmtId="0" fontId="8" fillId="7" borderId="2" xfId="4" applyFont="1" applyFill="1" applyBorder="1"/>
    <xf numFmtId="3" fontId="8" fillId="0" borderId="3" xfId="2" applyNumberFormat="1" applyFont="1" applyBorder="1" applyAlignment="1">
      <alignment horizontal="right"/>
    </xf>
    <xf numFmtId="3" fontId="9" fillId="0" borderId="3" xfId="2" applyNumberFormat="1" applyFont="1" applyBorder="1" applyAlignment="1">
      <alignment horizontal="right"/>
    </xf>
    <xf numFmtId="3" fontId="9" fillId="7" borderId="3" xfId="2" applyNumberFormat="1" applyFont="1" applyFill="1" applyBorder="1" applyAlignment="1">
      <alignment horizontal="right"/>
    </xf>
    <xf numFmtId="3" fontId="8" fillId="7" borderId="3" xfId="2" applyNumberFormat="1" applyFont="1" applyFill="1" applyBorder="1" applyAlignment="1">
      <alignment horizontal="right"/>
    </xf>
    <xf numFmtId="0" fontId="11" fillId="7" borderId="2" xfId="1" applyFont="1" applyFill="1" applyBorder="1"/>
    <xf numFmtId="3" fontId="10" fillId="0" borderId="1" xfId="0" applyNumberFormat="1" applyFont="1" applyBorder="1"/>
    <xf numFmtId="3" fontId="12" fillId="0" borderId="3" xfId="2" applyNumberFormat="1" applyFont="1" applyBorder="1" applyAlignment="1">
      <alignment horizontal="right"/>
    </xf>
    <xf numFmtId="3" fontId="11" fillId="0" borderId="1" xfId="2" applyNumberFormat="1" applyFont="1" applyBorder="1" applyAlignment="1" applyProtection="1">
      <alignment horizontal="right"/>
      <protection locked="0"/>
    </xf>
    <xf numFmtId="3" fontId="11" fillId="0" borderId="2" xfId="2" applyNumberFormat="1" applyFont="1" applyBorder="1" applyAlignment="1" applyProtection="1">
      <alignment horizontal="right"/>
      <protection locked="0"/>
    </xf>
    <xf numFmtId="3" fontId="11" fillId="0" borderId="1" xfId="2" applyNumberFormat="1" applyFont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3" fontId="11" fillId="7" borderId="1" xfId="2" applyNumberFormat="1" applyFont="1" applyFill="1" applyBorder="1" applyAlignment="1">
      <alignment horizontal="right"/>
    </xf>
    <xf numFmtId="3" fontId="11" fillId="7" borderId="2" xfId="2" applyNumberFormat="1" applyFont="1" applyFill="1" applyBorder="1" applyAlignment="1">
      <alignment horizontal="right"/>
    </xf>
    <xf numFmtId="3" fontId="10" fillId="0" borderId="2" xfId="0" applyNumberFormat="1" applyFont="1" applyBorder="1"/>
    <xf numFmtId="0" fontId="11" fillId="7" borderId="2" xfId="4" applyFont="1" applyFill="1" applyBorder="1"/>
    <xf numFmtId="3" fontId="12" fillId="0" borderId="3" xfId="4" applyNumberFormat="1" applyFont="1" applyBorder="1" applyAlignment="1">
      <alignment horizontal="right"/>
    </xf>
    <xf numFmtId="3" fontId="11" fillId="7" borderId="1" xfId="4" applyNumberFormat="1" applyFont="1" applyFill="1" applyBorder="1" applyAlignment="1">
      <alignment horizontal="right"/>
    </xf>
    <xf numFmtId="3" fontId="11" fillId="7" borderId="2" xfId="4" applyNumberFormat="1" applyFont="1" applyFill="1" applyBorder="1" applyAlignment="1">
      <alignment horizontal="right"/>
    </xf>
    <xf numFmtId="3" fontId="11" fillId="0" borderId="3" xfId="2" applyNumberFormat="1" applyFont="1" applyBorder="1" applyAlignment="1">
      <alignment horizontal="right"/>
    </xf>
    <xf numFmtId="3" fontId="11" fillId="7" borderId="1" xfId="2" applyNumberFormat="1" applyFont="1" applyFill="1" applyBorder="1" applyAlignment="1" applyProtection="1">
      <alignment horizontal="right"/>
      <protection locked="0"/>
    </xf>
    <xf numFmtId="3" fontId="11" fillId="7" borderId="2" xfId="2" applyNumberFormat="1" applyFont="1" applyFill="1" applyBorder="1" applyAlignment="1" applyProtection="1">
      <alignment horizontal="right"/>
      <protection locked="0"/>
    </xf>
    <xf numFmtId="3" fontId="10" fillId="0" borderId="1" xfId="0" applyNumberFormat="1" applyFont="1" applyBorder="1" applyAlignment="1">
      <alignment horizontal="right"/>
    </xf>
    <xf numFmtId="3" fontId="12" fillId="7" borderId="3" xfId="2" applyNumberFormat="1" applyFont="1" applyFill="1" applyBorder="1" applyAlignment="1">
      <alignment horizontal="right"/>
    </xf>
    <xf numFmtId="3" fontId="13" fillId="0" borderId="1" xfId="0" applyNumberFormat="1" applyFont="1" applyBorder="1"/>
    <xf numFmtId="3" fontId="4" fillId="0" borderId="3" xfId="2" applyNumberFormat="1" applyFont="1" applyBorder="1" applyAlignment="1">
      <alignment horizontal="right"/>
    </xf>
    <xf numFmtId="3" fontId="10" fillId="0" borderId="3" xfId="0" applyNumberFormat="1" applyFont="1" applyBorder="1"/>
    <xf numFmtId="3" fontId="4" fillId="3" borderId="3" xfId="1" applyNumberFormat="1" applyFont="1" applyFill="1" applyBorder="1" applyProtection="1">
      <protection locked="0"/>
    </xf>
    <xf numFmtId="3" fontId="11" fillId="0" borderId="1" xfId="3" applyNumberFormat="1" applyFont="1" applyFill="1" applyBorder="1"/>
    <xf numFmtId="0" fontId="3" fillId="0" borderId="0" xfId="1" applyFont="1" applyAlignment="1">
      <alignment horizontal="center" vertical="center"/>
    </xf>
    <xf numFmtId="14" fontId="5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top"/>
    </xf>
    <xf numFmtId="0" fontId="4" fillId="0" borderId="0" xfId="1" applyFont="1" applyAlignment="1" applyProtection="1">
      <alignment horizontal="right"/>
      <protection locked="0"/>
    </xf>
    <xf numFmtId="0" fontId="4" fillId="0" borderId="0" xfId="1" applyFont="1" applyAlignment="1">
      <alignment horizontal="left" vertical="top" wrapText="1"/>
    </xf>
    <xf numFmtId="3" fontId="0" fillId="0" borderId="3" xfId="0" applyNumberFormat="1" applyBorder="1"/>
    <xf numFmtId="3" fontId="0" fillId="0" borderId="0" xfId="0" applyNumberFormat="1"/>
    <xf numFmtId="3" fontId="4" fillId="3" borderId="3" xfId="1" applyNumberFormat="1" applyFont="1" applyFill="1" applyBorder="1"/>
    <xf numFmtId="3" fontId="3" fillId="3" borderId="3" xfId="1" applyNumberFormat="1" applyFont="1" applyFill="1" applyBorder="1"/>
    <xf numFmtId="3" fontId="3" fillId="5" borderId="1" xfId="1" applyNumberFormat="1" applyFont="1" applyFill="1" applyBorder="1"/>
    <xf numFmtId="3" fontId="3" fillId="3" borderId="1" xfId="1" applyNumberFormat="1" applyFont="1" applyFill="1" applyBorder="1"/>
    <xf numFmtId="3" fontId="4" fillId="3" borderId="1" xfId="1" applyNumberFormat="1" applyFont="1" applyFill="1" applyBorder="1" applyAlignment="1">
      <alignment vertical="top"/>
    </xf>
    <xf numFmtId="3" fontId="3" fillId="0" borderId="1" xfId="1" applyNumberFormat="1" applyFont="1" applyBorder="1"/>
    <xf numFmtId="3" fontId="6" fillId="3" borderId="1" xfId="1" applyNumberFormat="1" applyFont="1" applyFill="1" applyBorder="1"/>
    <xf numFmtId="3" fontId="3" fillId="3" borderId="1" xfId="1" applyNumberFormat="1" applyFont="1" applyFill="1" applyBorder="1" applyProtection="1">
      <protection locked="0"/>
    </xf>
    <xf numFmtId="3" fontId="3" fillId="0" borderId="5" xfId="7" applyNumberFormat="1" applyFont="1" applyBorder="1"/>
    <xf numFmtId="3" fontId="3" fillId="3" borderId="1" xfId="8" applyNumberFormat="1" applyFont="1" applyFill="1" applyBorder="1"/>
    <xf numFmtId="3" fontId="6" fillId="3" borderId="1" xfId="8" applyNumberFormat="1" applyFont="1" applyFill="1" applyBorder="1"/>
    <xf numFmtId="9" fontId="0" fillId="0" borderId="0" xfId="9" applyFont="1"/>
    <xf numFmtId="9" fontId="0" fillId="0" borderId="0" xfId="0" applyNumberFormat="1"/>
    <xf numFmtId="0" fontId="0" fillId="0" borderId="7" xfId="0" applyBorder="1"/>
    <xf numFmtId="0" fontId="0" fillId="0" borderId="8" xfId="0" applyBorder="1"/>
    <xf numFmtId="0" fontId="3" fillId="2" borderId="1" xfId="1" applyFont="1" applyFill="1" applyBorder="1" applyAlignment="1">
      <alignment horizontal="center" vertical="center" wrapText="1"/>
    </xf>
  </cellXfs>
  <cellStyles count="10">
    <cellStyle name="Comma 2" xfId="5" xr:uid="{0637BB1D-0601-43D8-96FD-0B9FF918D6D5}"/>
    <cellStyle name="Comma 9" xfId="3" xr:uid="{6F243F8D-95EB-4D95-A999-59B03CF9999F}"/>
    <cellStyle name="Normal" xfId="0" builtinId="0"/>
    <cellStyle name="Normal 10" xfId="6" xr:uid="{F0201F13-103E-48BA-A045-4211201F5920}"/>
    <cellStyle name="Normal 2" xfId="7" xr:uid="{7EFDADED-9C55-402A-AEEC-061A5400B5F6}"/>
    <cellStyle name="Normal_formos ketv_" xfId="1" xr:uid="{DC9C38CD-7D1C-4BC4-8158-10ABE1F012E8}"/>
    <cellStyle name="Normal_formos ketv_ 2" xfId="2" xr:uid="{F9CE3847-D02C-4035-81D1-A354E5C5C363}"/>
    <cellStyle name="Normal_Snoro" xfId="8" xr:uid="{74263889-0FAD-4A57-A5ED-3D1F4194E0CC}"/>
    <cellStyle name="Normal_Snoro 2" xfId="4" xr:uid="{3AD5EB86-190F-485E-9C60-7C256A9CA07A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2FC0C-E282-47B0-86BF-C33604EA3F4E}">
  <dimension ref="A2:AO90"/>
  <sheetViews>
    <sheetView tabSelected="1" topLeftCell="A7" zoomScale="85" zoomScaleNormal="85" workbookViewId="0">
      <pane xSplit="1" topLeftCell="S1" activePane="topRight" state="frozen"/>
      <selection pane="topRight" activeCell="AB10" sqref="AB10"/>
    </sheetView>
  </sheetViews>
  <sheetFormatPr defaultRowHeight="14.6"/>
  <cols>
    <col min="1" max="1" width="44.84375" customWidth="1"/>
    <col min="2" max="6" width="13.765625" customWidth="1"/>
    <col min="7" max="7" width="16.23046875" customWidth="1"/>
    <col min="8" max="8" width="18.53515625" customWidth="1"/>
    <col min="9" max="9" width="18" customWidth="1"/>
    <col min="10" max="10" width="16.23046875" customWidth="1"/>
    <col min="11" max="31" width="13.765625" customWidth="1"/>
    <col min="32" max="32" width="12.23046875" customWidth="1"/>
    <col min="33" max="33" width="11.53515625" customWidth="1"/>
    <col min="34" max="36" width="13.765625" customWidth="1"/>
    <col min="37" max="37" width="12.23046875" bestFit="1" customWidth="1"/>
    <col min="38" max="38" width="18.4609375" customWidth="1"/>
    <col min="39" max="39" width="13.765625" customWidth="1"/>
    <col min="40" max="40" width="16.23046875" customWidth="1"/>
    <col min="41" max="41" width="18.4609375" customWidth="1"/>
  </cols>
  <sheetData>
    <row r="2" spans="1:41">
      <c r="A2" s="109" t="s">
        <v>0</v>
      </c>
    </row>
    <row r="3" spans="1:41">
      <c r="A3" s="110" t="s">
        <v>82</v>
      </c>
    </row>
    <row r="4" spans="1:41">
      <c r="A4" s="111" t="s">
        <v>1</v>
      </c>
    </row>
    <row r="5" spans="1:41">
      <c r="A5" s="112"/>
      <c r="H5" s="129"/>
    </row>
    <row r="6" spans="1:41">
      <c r="A6" s="113" t="s">
        <v>2</v>
      </c>
      <c r="D6" s="128"/>
      <c r="E6" s="128"/>
      <c r="F6" s="128"/>
      <c r="G6" s="128"/>
      <c r="H6" s="128"/>
      <c r="I6" s="128"/>
      <c r="J6" s="128"/>
      <c r="K6" s="128"/>
      <c r="L6" s="128"/>
    </row>
    <row r="9" spans="1:41" ht="97.5" customHeight="1">
      <c r="A9" s="36" t="s">
        <v>0</v>
      </c>
      <c r="B9" s="132" t="s">
        <v>3</v>
      </c>
      <c r="C9" s="132"/>
      <c r="D9" s="132"/>
      <c r="E9" s="132"/>
      <c r="F9" s="132" t="s">
        <v>4</v>
      </c>
      <c r="G9" s="132"/>
      <c r="H9" s="132"/>
      <c r="I9" s="132"/>
      <c r="J9" s="132" t="s">
        <v>5</v>
      </c>
      <c r="K9" s="132"/>
      <c r="L9" s="132"/>
      <c r="M9" s="132"/>
      <c r="N9" s="132" t="s">
        <v>6</v>
      </c>
      <c r="O9" s="132"/>
      <c r="P9" s="132"/>
      <c r="Q9" s="132"/>
      <c r="R9" s="132" t="s">
        <v>7</v>
      </c>
      <c r="S9" s="132"/>
      <c r="T9" s="132"/>
      <c r="U9" s="132"/>
      <c r="V9" s="132" t="s">
        <v>81</v>
      </c>
      <c r="W9" s="132"/>
      <c r="X9" s="132"/>
      <c r="Y9" s="132"/>
      <c r="Z9" s="132" t="s">
        <v>83</v>
      </c>
      <c r="AA9" s="132"/>
      <c r="AB9" s="132"/>
      <c r="AC9" s="132"/>
      <c r="AD9" s="132" t="s">
        <v>8</v>
      </c>
      <c r="AE9" s="132"/>
      <c r="AF9" s="132"/>
      <c r="AG9" s="132"/>
      <c r="AH9" s="132" t="s">
        <v>9</v>
      </c>
      <c r="AI9" s="132"/>
      <c r="AJ9" s="132"/>
      <c r="AK9" s="132"/>
      <c r="AL9" s="132" t="s">
        <v>10</v>
      </c>
      <c r="AM9" s="132"/>
      <c r="AN9" s="132"/>
      <c r="AO9" s="132"/>
    </row>
    <row r="10" spans="1:41" ht="103.5" customHeight="1">
      <c r="A10" s="1"/>
      <c r="B10" s="2" t="s">
        <v>11</v>
      </c>
      <c r="C10" s="3" t="s">
        <v>12</v>
      </c>
      <c r="D10" s="3" t="s">
        <v>13</v>
      </c>
      <c r="E10" s="3" t="s">
        <v>14</v>
      </c>
      <c r="F10" s="2" t="s">
        <v>11</v>
      </c>
      <c r="G10" s="3" t="s">
        <v>12</v>
      </c>
      <c r="H10" s="3" t="s">
        <v>13</v>
      </c>
      <c r="I10" s="3" t="s">
        <v>14</v>
      </c>
      <c r="J10" s="4" t="s">
        <v>11</v>
      </c>
      <c r="K10" s="3" t="s">
        <v>12</v>
      </c>
      <c r="L10" s="3" t="s">
        <v>13</v>
      </c>
      <c r="M10" s="3" t="s">
        <v>14</v>
      </c>
      <c r="N10" s="2" t="s">
        <v>11</v>
      </c>
      <c r="O10" s="3" t="s">
        <v>12</v>
      </c>
      <c r="P10" s="3" t="s">
        <v>13</v>
      </c>
      <c r="Q10" s="3" t="s">
        <v>14</v>
      </c>
      <c r="R10" s="2" t="s">
        <v>11</v>
      </c>
      <c r="S10" s="3" t="s">
        <v>12</v>
      </c>
      <c r="T10" s="3" t="s">
        <v>13</v>
      </c>
      <c r="U10" s="3" t="s">
        <v>14</v>
      </c>
      <c r="V10" s="2" t="s">
        <v>11</v>
      </c>
      <c r="W10" s="3" t="s">
        <v>12</v>
      </c>
      <c r="X10" s="3" t="s">
        <v>13</v>
      </c>
      <c r="Y10" s="3" t="s">
        <v>14</v>
      </c>
      <c r="Z10" s="2" t="s">
        <v>11</v>
      </c>
      <c r="AA10" s="3" t="s">
        <v>12</v>
      </c>
      <c r="AB10" s="3" t="s">
        <v>13</v>
      </c>
      <c r="AC10" s="3" t="s">
        <v>14</v>
      </c>
      <c r="AD10" s="2" t="s">
        <v>11</v>
      </c>
      <c r="AE10" s="3" t="s">
        <v>12</v>
      </c>
      <c r="AF10" s="3" t="s">
        <v>13</v>
      </c>
      <c r="AG10" s="3" t="s">
        <v>14</v>
      </c>
      <c r="AH10" s="2" t="s">
        <v>11</v>
      </c>
      <c r="AI10" s="3" t="s">
        <v>12</v>
      </c>
      <c r="AJ10" s="3" t="s">
        <v>13</v>
      </c>
      <c r="AK10" s="3" t="s">
        <v>14</v>
      </c>
      <c r="AL10" s="2" t="s">
        <v>11</v>
      </c>
      <c r="AM10" s="3" t="s">
        <v>12</v>
      </c>
      <c r="AN10" s="3" t="s">
        <v>13</v>
      </c>
      <c r="AO10" s="3" t="s">
        <v>14</v>
      </c>
    </row>
    <row r="11" spans="1:41">
      <c r="A11" s="5" t="s">
        <v>15</v>
      </c>
      <c r="B11" s="6"/>
      <c r="C11" s="6"/>
      <c r="D11" s="6"/>
      <c r="E11" s="6"/>
      <c r="F11" s="6"/>
      <c r="G11" s="6"/>
      <c r="H11" s="6"/>
      <c r="I11" s="6"/>
      <c r="J11" s="7"/>
      <c r="K11" s="39"/>
      <c r="L11" s="13"/>
      <c r="M11" s="13"/>
      <c r="N11" s="6"/>
      <c r="O11" s="6"/>
      <c r="P11" s="6"/>
      <c r="Q11" s="6"/>
      <c r="R11" s="8"/>
      <c r="S11" s="8"/>
      <c r="T11" s="8"/>
      <c r="U11" s="8"/>
      <c r="V11" s="8"/>
      <c r="W11" s="8"/>
      <c r="X11" s="8"/>
      <c r="Y11" s="8"/>
      <c r="Z11" s="6"/>
      <c r="AA11" s="6"/>
      <c r="AB11" s="6"/>
      <c r="AC11" s="6"/>
      <c r="AD11" s="47"/>
      <c r="AE11" s="47"/>
      <c r="AF11" s="47"/>
      <c r="AG11" s="47"/>
      <c r="AH11" s="48"/>
      <c r="AI11" s="49"/>
      <c r="AJ11" s="49"/>
      <c r="AK11" s="49"/>
      <c r="AL11" s="47"/>
      <c r="AM11" s="6"/>
      <c r="AN11" s="6"/>
      <c r="AO11" s="6"/>
    </row>
    <row r="12" spans="1:41">
      <c r="A12" s="72" t="s">
        <v>16</v>
      </c>
      <c r="B12" s="41">
        <v>518758</v>
      </c>
      <c r="C12" s="41">
        <v>8166</v>
      </c>
      <c r="D12" s="41">
        <v>406070</v>
      </c>
      <c r="E12" s="41">
        <v>314798</v>
      </c>
      <c r="F12" s="115">
        <v>59335</v>
      </c>
      <c r="G12" s="41">
        <v>427</v>
      </c>
      <c r="H12" s="41">
        <v>17000</v>
      </c>
      <c r="I12" s="115">
        <v>13628</v>
      </c>
      <c r="J12" s="41">
        <v>627016</v>
      </c>
      <c r="K12" s="41">
        <v>9675</v>
      </c>
      <c r="L12" s="41">
        <v>440639</v>
      </c>
      <c r="M12" s="41">
        <v>351495</v>
      </c>
      <c r="N12" s="41">
        <v>443967</v>
      </c>
      <c r="O12" s="41">
        <v>4536</v>
      </c>
      <c r="P12" s="41">
        <v>312775</v>
      </c>
      <c r="Q12" s="41">
        <v>252376</v>
      </c>
      <c r="R12" s="117">
        <v>497263.97467000392</v>
      </c>
      <c r="S12" s="117">
        <v>8100</v>
      </c>
      <c r="T12" s="117">
        <v>365594.91639999876</v>
      </c>
      <c r="U12" s="117">
        <v>282025.48005000094</v>
      </c>
      <c r="V12" s="41">
        <v>170349</v>
      </c>
      <c r="W12" s="41">
        <v>3238</v>
      </c>
      <c r="X12" s="41">
        <v>130654</v>
      </c>
      <c r="Y12" s="64">
        <v>97090</v>
      </c>
      <c r="Z12" s="41">
        <v>410249</v>
      </c>
      <c r="AA12" s="41">
        <v>5491</v>
      </c>
      <c r="AB12" s="41">
        <v>228206</v>
      </c>
      <c r="AC12" s="64">
        <v>177474</v>
      </c>
      <c r="AD12" s="41">
        <v>40255.683779999898</v>
      </c>
      <c r="AE12" s="41">
        <v>68313</v>
      </c>
      <c r="AF12" s="41">
        <v>46169.271319998399</v>
      </c>
      <c r="AG12" s="64">
        <v>46104.077579998397</v>
      </c>
      <c r="AH12" s="41">
        <v>14516</v>
      </c>
      <c r="AI12" s="35">
        <v>201</v>
      </c>
      <c r="AJ12" s="41">
        <v>6070</v>
      </c>
      <c r="AK12" s="41">
        <v>6070</v>
      </c>
      <c r="AL12" s="70">
        <f>SUM(B12,F12,J12,N12,R12,V12,Z12,AD12,AH12,)</f>
        <v>2781709.6584500042</v>
      </c>
      <c r="AM12" s="70">
        <f t="shared" ref="AM12:AO12" si="0">SUM(C12,G12,K12,O12,S12,W12,AA12,AE12,AI12,)</f>
        <v>108147</v>
      </c>
      <c r="AN12" s="70">
        <f t="shared" si="0"/>
        <v>1953178.1877199973</v>
      </c>
      <c r="AO12" s="70">
        <f t="shared" si="0"/>
        <v>1541060.5576299992</v>
      </c>
    </row>
    <row r="13" spans="1:41">
      <c r="A13" s="72" t="s">
        <v>17</v>
      </c>
      <c r="B13" s="41">
        <v>22155</v>
      </c>
      <c r="C13" s="41">
        <v>320</v>
      </c>
      <c r="D13" s="41">
        <v>7920</v>
      </c>
      <c r="E13" s="41">
        <v>6977</v>
      </c>
      <c r="F13" s="80">
        <v>0</v>
      </c>
      <c r="G13" s="19">
        <v>0</v>
      </c>
      <c r="H13" s="19">
        <v>0</v>
      </c>
      <c r="I13" s="45">
        <v>0</v>
      </c>
      <c r="J13" s="41">
        <v>121659</v>
      </c>
      <c r="K13" s="41">
        <v>2221</v>
      </c>
      <c r="L13" s="41">
        <v>49176</v>
      </c>
      <c r="M13" s="41">
        <v>49176</v>
      </c>
      <c r="N13" s="41">
        <v>3188</v>
      </c>
      <c r="O13" s="41">
        <v>8</v>
      </c>
      <c r="P13" s="41">
        <v>263</v>
      </c>
      <c r="Q13" s="41">
        <v>190</v>
      </c>
      <c r="R13" s="117">
        <v>66245.764599999922</v>
      </c>
      <c r="S13" s="117">
        <v>1018</v>
      </c>
      <c r="T13" s="117">
        <v>35733.183140000001</v>
      </c>
      <c r="U13" s="117">
        <v>31870.014760000016</v>
      </c>
      <c r="V13" s="41">
        <v>27609</v>
      </c>
      <c r="W13" s="41">
        <v>1067</v>
      </c>
      <c r="X13" s="41">
        <v>26366</v>
      </c>
      <c r="Y13" s="64">
        <v>21805</v>
      </c>
      <c r="Z13" s="41">
        <v>0</v>
      </c>
      <c r="AA13" s="41">
        <v>0</v>
      </c>
      <c r="AB13" s="41">
        <v>0</v>
      </c>
      <c r="AC13" s="64">
        <v>0</v>
      </c>
      <c r="AD13" s="27">
        <v>0</v>
      </c>
      <c r="AE13" s="22">
        <v>0</v>
      </c>
      <c r="AF13" s="22">
        <v>0</v>
      </c>
      <c r="AG13" s="42">
        <v>0</v>
      </c>
      <c r="AH13" s="21">
        <v>0</v>
      </c>
      <c r="AI13" s="21">
        <v>0</v>
      </c>
      <c r="AJ13" s="21">
        <v>0</v>
      </c>
      <c r="AK13" s="21">
        <v>0</v>
      </c>
      <c r="AL13" s="70">
        <f t="shared" ref="AL13:AL72" si="1">SUM(B13,F13,J13,N13,R13,V13,Z13,AD13,AH13,)</f>
        <v>240856.76459999994</v>
      </c>
      <c r="AM13" s="70">
        <f t="shared" ref="AM13:AM72" si="2">SUM(C13,G13,K13,O13,S13,W13,AA13,AE13,AI13,)</f>
        <v>4634</v>
      </c>
      <c r="AN13" s="70">
        <f t="shared" ref="AN13:AN72" si="3">SUM(D13,H13,L13,P13,T13,X13,AB13,AF13,AJ13,)</f>
        <v>119458.18314000001</v>
      </c>
      <c r="AO13" s="70">
        <f t="shared" ref="AO13:AO72" si="4">SUM(E13,I13,M13,Q13,U13,Y13,AC13,AG13,AK13,)</f>
        <v>110018.01476000002</v>
      </c>
    </row>
    <row r="14" spans="1:41">
      <c r="A14" s="84" t="s">
        <v>18</v>
      </c>
      <c r="B14" s="85">
        <v>540913</v>
      </c>
      <c r="C14" s="85">
        <v>8486</v>
      </c>
      <c r="D14" s="85">
        <v>413990</v>
      </c>
      <c r="E14" s="85">
        <v>321775</v>
      </c>
      <c r="F14" s="106">
        <v>59335</v>
      </c>
      <c r="G14" s="85">
        <v>427</v>
      </c>
      <c r="H14" s="85">
        <v>17000</v>
      </c>
      <c r="I14" s="94">
        <v>13628</v>
      </c>
      <c r="J14" s="85">
        <v>748675</v>
      </c>
      <c r="K14" s="85">
        <v>11896</v>
      </c>
      <c r="L14" s="85">
        <v>489814</v>
      </c>
      <c r="M14" s="85">
        <v>400671</v>
      </c>
      <c r="N14" s="85">
        <v>447155</v>
      </c>
      <c r="O14" s="85">
        <v>4544</v>
      </c>
      <c r="P14" s="85">
        <v>313038</v>
      </c>
      <c r="Q14" s="85">
        <v>252566</v>
      </c>
      <c r="R14" s="118">
        <v>563509.73927000386</v>
      </c>
      <c r="S14" s="118">
        <v>9118</v>
      </c>
      <c r="T14" s="118">
        <v>401328.09953999898</v>
      </c>
      <c r="U14" s="118">
        <v>313895.49481000198</v>
      </c>
      <c r="V14" s="85">
        <v>197958</v>
      </c>
      <c r="W14" s="85">
        <v>4305</v>
      </c>
      <c r="X14" s="85">
        <v>157020</v>
      </c>
      <c r="Y14" s="94">
        <v>118895</v>
      </c>
      <c r="Z14" s="85">
        <v>410249</v>
      </c>
      <c r="AA14" s="85">
        <v>5491</v>
      </c>
      <c r="AB14" s="85">
        <v>228206</v>
      </c>
      <c r="AC14" s="94">
        <v>177474</v>
      </c>
      <c r="AD14" s="85">
        <v>40255.683779999898</v>
      </c>
      <c r="AE14" s="85">
        <v>68313</v>
      </c>
      <c r="AF14" s="85">
        <v>46169.271319998399</v>
      </c>
      <c r="AG14" s="94">
        <v>46104.077579998397</v>
      </c>
      <c r="AH14" s="85">
        <v>14516</v>
      </c>
      <c r="AI14" s="90">
        <v>201</v>
      </c>
      <c r="AJ14" s="85">
        <v>6070</v>
      </c>
      <c r="AK14" s="85">
        <v>6070</v>
      </c>
      <c r="AL14" s="70">
        <f t="shared" si="1"/>
        <v>3022566.4230500041</v>
      </c>
      <c r="AM14" s="70">
        <f t="shared" si="2"/>
        <v>112781</v>
      </c>
      <c r="AN14" s="70">
        <f>SUM(D14,H14,L14,P14,T14,X14,AB14,AF14,AJ14,)</f>
        <v>2072635.3708599973</v>
      </c>
      <c r="AO14" s="70">
        <f t="shared" si="4"/>
        <v>1651078.5723900003</v>
      </c>
    </row>
    <row r="15" spans="1:41">
      <c r="A15" s="74" t="s">
        <v>19</v>
      </c>
      <c r="B15" s="11"/>
      <c r="C15" s="11"/>
      <c r="D15" s="11"/>
      <c r="E15" s="11"/>
      <c r="F15" s="60"/>
      <c r="G15" s="11"/>
      <c r="H15" s="11"/>
      <c r="I15" s="44"/>
      <c r="J15" s="53"/>
      <c r="K15" s="13"/>
      <c r="L15" s="13"/>
      <c r="M15" s="13"/>
      <c r="N15" s="11"/>
      <c r="O15" s="11"/>
      <c r="P15" s="11"/>
      <c r="Q15" s="11"/>
      <c r="R15" s="119"/>
      <c r="S15" s="119"/>
      <c r="T15" s="119"/>
      <c r="U15" s="119"/>
      <c r="V15" s="8"/>
      <c r="W15" s="8"/>
      <c r="X15" s="8"/>
      <c r="Y15" s="65"/>
      <c r="Z15" s="11"/>
      <c r="AA15" s="11"/>
      <c r="AB15" s="11"/>
      <c r="AC15" s="44"/>
      <c r="AD15" s="11"/>
      <c r="AE15" s="11"/>
      <c r="AF15" s="11"/>
      <c r="AG15" s="44"/>
      <c r="AH15" s="14"/>
      <c r="AI15" s="71"/>
      <c r="AJ15" s="71"/>
      <c r="AK15" s="71"/>
      <c r="AL15" s="71"/>
      <c r="AM15" s="71"/>
      <c r="AN15" s="71"/>
      <c r="AO15" s="71"/>
    </row>
    <row r="16" spans="1:41">
      <c r="A16" s="72" t="s">
        <v>20</v>
      </c>
      <c r="B16" s="130">
        <v>540367</v>
      </c>
      <c r="C16">
        <v>8486</v>
      </c>
      <c r="D16">
        <v>413990</v>
      </c>
      <c r="E16" s="131">
        <v>321775</v>
      </c>
      <c r="F16" s="115">
        <v>59335</v>
      </c>
      <c r="G16" s="41">
        <v>427</v>
      </c>
      <c r="H16" s="41">
        <v>17000</v>
      </c>
      <c r="I16" s="64">
        <v>13628</v>
      </c>
      <c r="J16" s="41">
        <v>734424</v>
      </c>
      <c r="K16" s="41">
        <v>11896</v>
      </c>
      <c r="L16" s="41">
        <v>489814</v>
      </c>
      <c r="M16" s="41">
        <v>400671</v>
      </c>
      <c r="N16" s="41">
        <v>447155</v>
      </c>
      <c r="O16" s="41">
        <v>4544</v>
      </c>
      <c r="P16" s="41">
        <v>313038</v>
      </c>
      <c r="Q16" s="41">
        <v>252566</v>
      </c>
      <c r="R16" s="16">
        <v>522258.12055000383</v>
      </c>
      <c r="S16" s="117">
        <v>9118</v>
      </c>
      <c r="T16" s="117">
        <v>401328.09953999898</v>
      </c>
      <c r="U16" s="117">
        <v>313895.49481000198</v>
      </c>
      <c r="V16" s="41">
        <v>179487</v>
      </c>
      <c r="W16" s="41">
        <v>4298</v>
      </c>
      <c r="X16" s="41">
        <v>156013</v>
      </c>
      <c r="Y16" s="64">
        <v>118210</v>
      </c>
      <c r="Z16" s="41">
        <v>410249</v>
      </c>
      <c r="AA16" s="41">
        <v>5491</v>
      </c>
      <c r="AB16" s="41">
        <v>228206</v>
      </c>
      <c r="AC16" s="64">
        <v>177474</v>
      </c>
      <c r="AD16" s="41">
        <v>40255.683779999898</v>
      </c>
      <c r="AE16" s="41">
        <v>68313</v>
      </c>
      <c r="AF16" s="41">
        <v>46169.271319998399</v>
      </c>
      <c r="AG16" s="64">
        <v>46104.077579998397</v>
      </c>
      <c r="AH16" s="41">
        <v>13113</v>
      </c>
      <c r="AI16" s="35">
        <v>201</v>
      </c>
      <c r="AJ16" s="41">
        <v>6070</v>
      </c>
      <c r="AK16" s="41">
        <v>6070</v>
      </c>
      <c r="AL16" s="70">
        <f t="shared" si="1"/>
        <v>2946643.8043300039</v>
      </c>
      <c r="AM16" s="70">
        <f t="shared" si="2"/>
        <v>112774</v>
      </c>
      <c r="AN16" s="70">
        <f t="shared" si="3"/>
        <v>2071628.3708599973</v>
      </c>
      <c r="AO16" s="70">
        <f t="shared" si="4"/>
        <v>1650393.5723900003</v>
      </c>
    </row>
    <row r="17" spans="1:41">
      <c r="A17" s="72" t="s">
        <v>21</v>
      </c>
      <c r="B17" s="41">
        <v>546</v>
      </c>
      <c r="C17" s="17"/>
      <c r="D17" s="17"/>
      <c r="E17" s="17"/>
      <c r="F17" s="115">
        <v>0</v>
      </c>
      <c r="G17" s="19">
        <v>0</v>
      </c>
      <c r="H17" s="19">
        <v>0</v>
      </c>
      <c r="I17" s="45">
        <v>0</v>
      </c>
      <c r="J17" s="41">
        <v>14250</v>
      </c>
      <c r="K17" s="17">
        <v>0</v>
      </c>
      <c r="L17" s="17">
        <v>0</v>
      </c>
      <c r="M17" s="17">
        <v>0</v>
      </c>
      <c r="N17" s="18">
        <v>0</v>
      </c>
      <c r="O17" s="19">
        <v>0</v>
      </c>
      <c r="P17" s="19">
        <v>0</v>
      </c>
      <c r="Q17" s="19">
        <v>0</v>
      </c>
      <c r="R17" s="16">
        <v>41251.618719999999</v>
      </c>
      <c r="S17" s="16"/>
      <c r="T17" s="16"/>
      <c r="U17" s="16"/>
      <c r="V17" s="41">
        <v>18471</v>
      </c>
      <c r="W17" s="35">
        <v>7</v>
      </c>
      <c r="X17" s="35">
        <v>1007</v>
      </c>
      <c r="Y17" s="52">
        <v>685</v>
      </c>
      <c r="Z17" s="18">
        <v>0</v>
      </c>
      <c r="AA17" s="19">
        <v>0</v>
      </c>
      <c r="AB17" s="19">
        <v>0</v>
      </c>
      <c r="AC17" s="45">
        <v>0</v>
      </c>
      <c r="AD17" s="41">
        <v>0</v>
      </c>
      <c r="AE17" s="22">
        <v>0</v>
      </c>
      <c r="AF17" s="22">
        <v>0</v>
      </c>
      <c r="AG17" s="42">
        <v>0</v>
      </c>
      <c r="AH17" s="41">
        <v>1403</v>
      </c>
      <c r="AI17" s="35">
        <v>0</v>
      </c>
      <c r="AJ17" s="35">
        <v>0</v>
      </c>
      <c r="AK17" s="35">
        <v>0</v>
      </c>
      <c r="AL17" s="70">
        <f t="shared" si="1"/>
        <v>75921.618719999999</v>
      </c>
      <c r="AM17" s="70">
        <f t="shared" si="2"/>
        <v>7</v>
      </c>
      <c r="AN17" s="70">
        <f t="shared" si="3"/>
        <v>1007</v>
      </c>
      <c r="AO17" s="70">
        <f t="shared" si="4"/>
        <v>685</v>
      </c>
    </row>
    <row r="18" spans="1:41">
      <c r="A18" s="72" t="s">
        <v>22</v>
      </c>
      <c r="B18" s="16"/>
      <c r="C18" s="17"/>
      <c r="D18" s="17"/>
      <c r="E18" s="17"/>
      <c r="F18" s="80">
        <v>0</v>
      </c>
      <c r="G18" s="19">
        <v>0</v>
      </c>
      <c r="H18" s="19">
        <v>0</v>
      </c>
      <c r="I18" s="45">
        <v>0</v>
      </c>
      <c r="J18" s="54">
        <v>0</v>
      </c>
      <c r="K18" s="17">
        <v>0</v>
      </c>
      <c r="L18" s="17">
        <v>0</v>
      </c>
      <c r="M18" s="17">
        <v>0</v>
      </c>
      <c r="N18" s="18">
        <v>0</v>
      </c>
      <c r="O18" s="19">
        <v>0</v>
      </c>
      <c r="P18" s="19">
        <v>0</v>
      </c>
      <c r="Q18" s="19">
        <v>0</v>
      </c>
      <c r="R18" s="16"/>
      <c r="S18" s="16"/>
      <c r="T18" s="16"/>
      <c r="U18" s="16"/>
      <c r="V18" s="20">
        <v>0</v>
      </c>
      <c r="W18" s="23">
        <v>0</v>
      </c>
      <c r="X18" s="23">
        <v>0</v>
      </c>
      <c r="Y18" s="66">
        <v>0</v>
      </c>
      <c r="Z18" s="18">
        <v>0</v>
      </c>
      <c r="AA18" s="19">
        <v>0</v>
      </c>
      <c r="AB18" s="19">
        <v>0</v>
      </c>
      <c r="AC18" s="45">
        <v>0</v>
      </c>
      <c r="AD18" s="27">
        <v>0</v>
      </c>
      <c r="AE18" s="22">
        <v>0</v>
      </c>
      <c r="AF18" s="22">
        <v>0</v>
      </c>
      <c r="AG18" s="42">
        <v>0</v>
      </c>
      <c r="AH18" s="21">
        <v>0</v>
      </c>
      <c r="AI18" s="21">
        <v>0</v>
      </c>
      <c r="AJ18" s="21">
        <v>0</v>
      </c>
      <c r="AK18" s="21">
        <v>0</v>
      </c>
      <c r="AL18" s="70">
        <f t="shared" si="1"/>
        <v>0</v>
      </c>
      <c r="AM18" s="70">
        <f t="shared" si="2"/>
        <v>0</v>
      </c>
      <c r="AN18" s="70">
        <f t="shared" si="3"/>
        <v>0</v>
      </c>
      <c r="AO18" s="70">
        <f t="shared" si="4"/>
        <v>0</v>
      </c>
    </row>
    <row r="19" spans="1:41">
      <c r="A19" s="84" t="s">
        <v>18</v>
      </c>
      <c r="B19" s="85">
        <v>540913</v>
      </c>
      <c r="C19" s="85">
        <v>8486</v>
      </c>
      <c r="D19" s="85">
        <v>413990</v>
      </c>
      <c r="E19" s="85">
        <v>321775</v>
      </c>
      <c r="F19" s="106">
        <v>59335</v>
      </c>
      <c r="G19" s="85">
        <v>427</v>
      </c>
      <c r="H19" s="85">
        <v>17000</v>
      </c>
      <c r="I19" s="94">
        <v>13628</v>
      </c>
      <c r="J19" s="85">
        <v>748675</v>
      </c>
      <c r="K19" s="85">
        <v>11896</v>
      </c>
      <c r="L19" s="85">
        <v>489814</v>
      </c>
      <c r="M19" s="85">
        <v>400671</v>
      </c>
      <c r="N19" s="85">
        <v>447155</v>
      </c>
      <c r="O19" s="85">
        <v>4544</v>
      </c>
      <c r="P19" s="85">
        <v>313038</v>
      </c>
      <c r="Q19" s="85">
        <v>252566</v>
      </c>
      <c r="R19" s="120">
        <v>563509.73927000386</v>
      </c>
      <c r="S19" s="118">
        <v>9118</v>
      </c>
      <c r="T19" s="118">
        <v>401328.09953999898</v>
      </c>
      <c r="U19" s="118">
        <v>313895.49481000198</v>
      </c>
      <c r="V19" s="85">
        <v>197958</v>
      </c>
      <c r="W19" s="85">
        <v>4305</v>
      </c>
      <c r="X19" s="85">
        <v>157020</v>
      </c>
      <c r="Y19" s="94">
        <v>118895</v>
      </c>
      <c r="Z19" s="85">
        <v>410249</v>
      </c>
      <c r="AA19" s="85">
        <v>5491</v>
      </c>
      <c r="AB19" s="85">
        <v>228206</v>
      </c>
      <c r="AC19" s="94">
        <v>177474</v>
      </c>
      <c r="AD19" s="85">
        <v>40255.683779999898</v>
      </c>
      <c r="AE19" s="85">
        <v>68313</v>
      </c>
      <c r="AF19" s="85">
        <v>46169.271319998399</v>
      </c>
      <c r="AG19" s="94">
        <v>46104.077579998397</v>
      </c>
      <c r="AH19" s="85">
        <v>14516</v>
      </c>
      <c r="AI19" s="90">
        <v>201</v>
      </c>
      <c r="AJ19" s="85">
        <v>6070</v>
      </c>
      <c r="AK19" s="85">
        <v>6070</v>
      </c>
      <c r="AL19" s="70">
        <f t="shared" si="1"/>
        <v>3022566.4230500041</v>
      </c>
      <c r="AM19" s="70">
        <f t="shared" si="2"/>
        <v>112781</v>
      </c>
      <c r="AN19" s="70">
        <f t="shared" si="3"/>
        <v>2072635.3708599973</v>
      </c>
      <c r="AO19" s="70">
        <f t="shared" si="4"/>
        <v>1651078.5723900003</v>
      </c>
    </row>
    <row r="20" spans="1:41">
      <c r="A20" s="74" t="s">
        <v>20</v>
      </c>
      <c r="B20" s="11"/>
      <c r="C20" s="11"/>
      <c r="D20" s="11"/>
      <c r="E20" s="11"/>
      <c r="F20" s="60"/>
      <c r="G20" s="11"/>
      <c r="H20" s="11"/>
      <c r="I20" s="44"/>
      <c r="J20" s="53"/>
      <c r="K20" s="13"/>
      <c r="L20" s="13"/>
      <c r="M20" s="13"/>
      <c r="N20" s="11"/>
      <c r="O20" s="11"/>
      <c r="P20" s="11"/>
      <c r="Q20" s="11"/>
      <c r="R20" s="119"/>
      <c r="S20" s="119"/>
      <c r="T20" s="119"/>
      <c r="U20" s="119"/>
      <c r="V20" s="26"/>
      <c r="W20" s="26"/>
      <c r="X20" s="26"/>
      <c r="Y20" s="59"/>
      <c r="Z20" s="11"/>
      <c r="AA20" s="11"/>
      <c r="AB20" s="11"/>
      <c r="AC20" s="44"/>
      <c r="AD20" s="11"/>
      <c r="AE20" s="11"/>
      <c r="AF20" s="11"/>
      <c r="AG20" s="44"/>
      <c r="AH20" s="14"/>
      <c r="AI20" s="71"/>
      <c r="AJ20" s="71"/>
      <c r="AK20" s="71"/>
      <c r="AL20" s="71"/>
      <c r="AM20" s="71"/>
      <c r="AN20" s="71"/>
      <c r="AO20" s="71"/>
    </row>
    <row r="21" spans="1:41">
      <c r="A21" s="74" t="s">
        <v>23</v>
      </c>
      <c r="B21" s="11"/>
      <c r="C21" s="11"/>
      <c r="D21" s="11"/>
      <c r="E21" s="11"/>
      <c r="F21" s="60"/>
      <c r="G21" s="11"/>
      <c r="H21" s="11"/>
      <c r="I21" s="44"/>
      <c r="J21" s="53"/>
      <c r="K21" s="13"/>
      <c r="L21" s="13"/>
      <c r="M21" s="13"/>
      <c r="N21" s="11"/>
      <c r="O21" s="11"/>
      <c r="P21" s="11"/>
      <c r="Q21" s="11"/>
      <c r="R21" s="119"/>
      <c r="S21" s="119"/>
      <c r="T21" s="119"/>
      <c r="U21" s="119"/>
      <c r="V21" s="26"/>
      <c r="W21" s="26"/>
      <c r="X21" s="26"/>
      <c r="Y21" s="59"/>
      <c r="Z21" s="11"/>
      <c r="AA21" s="11"/>
      <c r="AB21" s="11"/>
      <c r="AC21" s="44"/>
      <c r="AD21" s="11"/>
      <c r="AE21" s="11"/>
      <c r="AF21" s="11"/>
      <c r="AG21" s="44"/>
      <c r="AH21" s="14"/>
      <c r="AI21" s="71"/>
      <c r="AJ21" s="71"/>
      <c r="AK21" s="71"/>
      <c r="AL21" s="71"/>
      <c r="AM21" s="71"/>
      <c r="AN21" s="71"/>
      <c r="AO21" s="71"/>
    </row>
    <row r="22" spans="1:41">
      <c r="A22" s="84" t="s">
        <v>24</v>
      </c>
      <c r="B22" s="85">
        <v>145705</v>
      </c>
      <c r="C22" s="85">
        <v>1129</v>
      </c>
      <c r="D22" s="85">
        <v>133067</v>
      </c>
      <c r="E22" s="85">
        <v>97833</v>
      </c>
      <c r="F22" s="86">
        <v>9516</v>
      </c>
      <c r="G22" s="87">
        <v>50</v>
      </c>
      <c r="H22" s="87">
        <v>5649</v>
      </c>
      <c r="I22" s="88">
        <v>4508</v>
      </c>
      <c r="J22" s="85">
        <v>53185</v>
      </c>
      <c r="K22" s="85">
        <v>640</v>
      </c>
      <c r="L22" s="85">
        <v>74896</v>
      </c>
      <c r="M22" s="85">
        <v>58099</v>
      </c>
      <c r="N22" s="85">
        <v>81941</v>
      </c>
      <c r="O22" s="85">
        <v>299</v>
      </c>
      <c r="P22" s="85">
        <v>35490</v>
      </c>
      <c r="Q22" s="85">
        <v>26403</v>
      </c>
      <c r="R22" s="120">
        <v>82540.447129999971</v>
      </c>
      <c r="S22" s="120">
        <v>811</v>
      </c>
      <c r="T22" s="120">
        <v>82263.016080000001</v>
      </c>
      <c r="U22" s="120">
        <v>63852.753649999991</v>
      </c>
      <c r="V22" s="85">
        <v>23877</v>
      </c>
      <c r="W22" s="85">
        <v>289</v>
      </c>
      <c r="X22" s="85">
        <v>21147</v>
      </c>
      <c r="Y22" s="94">
        <v>16572</v>
      </c>
      <c r="Z22" s="85">
        <v>66768</v>
      </c>
      <c r="AA22" s="90">
        <v>742</v>
      </c>
      <c r="AB22" s="85">
        <v>54159</v>
      </c>
      <c r="AC22" s="94">
        <v>42184</v>
      </c>
      <c r="AD22" s="85">
        <v>801.51504999999997</v>
      </c>
      <c r="AE22" s="92">
        <v>0</v>
      </c>
      <c r="AF22" s="92">
        <v>0</v>
      </c>
      <c r="AG22" s="93">
        <v>0</v>
      </c>
      <c r="AH22" s="85">
        <v>2766</v>
      </c>
      <c r="AI22" s="90">
        <v>18</v>
      </c>
      <c r="AJ22" s="90">
        <v>1499</v>
      </c>
      <c r="AK22" s="90">
        <v>1499</v>
      </c>
      <c r="AL22" s="70">
        <f t="shared" si="1"/>
        <v>467099.96217999997</v>
      </c>
      <c r="AM22" s="70">
        <f t="shared" si="2"/>
        <v>3978</v>
      </c>
      <c r="AN22" s="70">
        <f t="shared" si="3"/>
        <v>408170.01607999997</v>
      </c>
      <c r="AO22" s="70">
        <f t="shared" si="4"/>
        <v>310950.75364999997</v>
      </c>
    </row>
    <row r="23" spans="1:41">
      <c r="A23" s="72" t="s">
        <v>25</v>
      </c>
      <c r="B23" s="41">
        <v>5494</v>
      </c>
      <c r="C23" s="41">
        <v>71</v>
      </c>
      <c r="D23" s="41">
        <v>6531</v>
      </c>
      <c r="E23" s="41">
        <v>4814</v>
      </c>
      <c r="F23" s="115">
        <v>1060</v>
      </c>
      <c r="G23" s="41">
        <v>8</v>
      </c>
      <c r="H23" s="41">
        <v>695</v>
      </c>
      <c r="I23" s="64">
        <v>496</v>
      </c>
      <c r="J23" s="55">
        <v>0</v>
      </c>
      <c r="K23" s="41">
        <v>141</v>
      </c>
      <c r="L23" s="41">
        <v>17180</v>
      </c>
      <c r="M23" s="41">
        <v>11612</v>
      </c>
      <c r="N23" s="21">
        <v>0</v>
      </c>
      <c r="O23" s="21">
        <v>0</v>
      </c>
      <c r="P23" s="21">
        <v>0</v>
      </c>
      <c r="Q23" s="21">
        <v>0</v>
      </c>
      <c r="R23" s="16">
        <v>9777.8988500000032</v>
      </c>
      <c r="S23" s="16">
        <v>37</v>
      </c>
      <c r="T23" s="16">
        <v>8733.097139999998</v>
      </c>
      <c r="U23" s="16">
        <v>6170.7708400000001</v>
      </c>
      <c r="V23" s="41">
        <v>1370</v>
      </c>
      <c r="W23" s="41">
        <v>14</v>
      </c>
      <c r="X23" s="41">
        <v>1330</v>
      </c>
      <c r="Y23" s="64">
        <v>1285</v>
      </c>
      <c r="Z23" s="41">
        <v>9818</v>
      </c>
      <c r="AA23" s="35">
        <v>62</v>
      </c>
      <c r="AB23" s="41">
        <v>4598</v>
      </c>
      <c r="AC23" s="64">
        <v>3041</v>
      </c>
      <c r="AD23" s="41">
        <v>801.51504999999997</v>
      </c>
      <c r="AE23" s="22">
        <v>0</v>
      </c>
      <c r="AF23" s="22">
        <v>0</v>
      </c>
      <c r="AG23" s="42">
        <v>0</v>
      </c>
      <c r="AH23" s="35">
        <v>295</v>
      </c>
      <c r="AI23" s="35">
        <v>3</v>
      </c>
      <c r="AJ23" s="35">
        <v>231</v>
      </c>
      <c r="AK23" s="35">
        <v>231</v>
      </c>
      <c r="AL23" s="70">
        <f t="shared" si="1"/>
        <v>28616.413900000007</v>
      </c>
      <c r="AM23" s="70">
        <f t="shared" si="2"/>
        <v>336</v>
      </c>
      <c r="AN23" s="70">
        <f t="shared" si="3"/>
        <v>39298.097139999998</v>
      </c>
      <c r="AO23" s="70">
        <f t="shared" si="4"/>
        <v>27649.770840000001</v>
      </c>
    </row>
    <row r="24" spans="1:41">
      <c r="A24" s="75" t="s">
        <v>26</v>
      </c>
      <c r="B24" s="41">
        <v>3520</v>
      </c>
      <c r="C24" s="41">
        <v>20</v>
      </c>
      <c r="D24" s="41">
        <v>1397</v>
      </c>
      <c r="E24" s="41">
        <v>1083</v>
      </c>
      <c r="F24" s="115">
        <v>521</v>
      </c>
      <c r="G24" s="19">
        <v>5</v>
      </c>
      <c r="H24" s="19">
        <v>169</v>
      </c>
      <c r="I24" s="45">
        <v>136</v>
      </c>
      <c r="J24" s="55">
        <v>0</v>
      </c>
      <c r="K24" s="41">
        <v>187</v>
      </c>
      <c r="L24" s="41">
        <v>15041</v>
      </c>
      <c r="M24" s="41">
        <v>12226</v>
      </c>
      <c r="N24" s="41">
        <v>16049</v>
      </c>
      <c r="O24" s="41">
        <v>204</v>
      </c>
      <c r="P24" s="41">
        <v>9140</v>
      </c>
      <c r="Q24" s="41">
        <v>7376</v>
      </c>
      <c r="R24" s="16">
        <v>5670.4427399999968</v>
      </c>
      <c r="S24" s="16">
        <v>44</v>
      </c>
      <c r="T24" s="16">
        <v>2813.4252800000004</v>
      </c>
      <c r="U24" s="16">
        <v>2209.0989800000007</v>
      </c>
      <c r="V24" s="41">
        <v>3575</v>
      </c>
      <c r="W24" s="41">
        <v>57</v>
      </c>
      <c r="X24" s="41">
        <v>3850</v>
      </c>
      <c r="Y24" s="64">
        <v>2814</v>
      </c>
      <c r="Z24" s="41">
        <v>10592</v>
      </c>
      <c r="AA24" s="35">
        <v>153</v>
      </c>
      <c r="AB24" s="35">
        <v>11646</v>
      </c>
      <c r="AC24" s="52">
        <v>9217</v>
      </c>
      <c r="AD24" s="21">
        <v>0</v>
      </c>
      <c r="AE24" s="19">
        <v>0</v>
      </c>
      <c r="AF24" s="19">
        <v>0</v>
      </c>
      <c r="AG24" s="45">
        <v>0</v>
      </c>
      <c r="AH24" s="35">
        <v>0</v>
      </c>
      <c r="AI24" s="35">
        <v>0</v>
      </c>
      <c r="AJ24" s="41">
        <v>0</v>
      </c>
      <c r="AK24" s="41">
        <v>0</v>
      </c>
      <c r="AL24" s="70">
        <f t="shared" si="1"/>
        <v>39927.442739999999</v>
      </c>
      <c r="AM24" s="70">
        <f t="shared" si="2"/>
        <v>670</v>
      </c>
      <c r="AN24" s="70">
        <f t="shared" si="3"/>
        <v>44056.425279999996</v>
      </c>
      <c r="AO24" s="70">
        <f t="shared" si="4"/>
        <v>35061.098980000002</v>
      </c>
    </row>
    <row r="25" spans="1:41">
      <c r="A25" s="75" t="s">
        <v>27</v>
      </c>
      <c r="B25" s="41">
        <v>67184</v>
      </c>
      <c r="C25" s="41">
        <v>458</v>
      </c>
      <c r="D25" s="41">
        <v>61507</v>
      </c>
      <c r="E25" s="41">
        <v>46095</v>
      </c>
      <c r="F25" s="115">
        <v>1341</v>
      </c>
      <c r="G25" s="41">
        <v>7</v>
      </c>
      <c r="H25" s="41">
        <v>334</v>
      </c>
      <c r="I25" s="64">
        <v>262</v>
      </c>
      <c r="J25" s="55">
        <v>0</v>
      </c>
      <c r="K25" s="41">
        <v>104</v>
      </c>
      <c r="L25" s="41">
        <v>14794</v>
      </c>
      <c r="M25" s="41">
        <v>12189</v>
      </c>
      <c r="N25" s="41">
        <v>4888</v>
      </c>
      <c r="O25" s="35">
        <v>26</v>
      </c>
      <c r="P25" s="35">
        <v>4171</v>
      </c>
      <c r="Q25" s="35">
        <v>3198</v>
      </c>
      <c r="R25" s="16">
        <v>2092.7452700000003</v>
      </c>
      <c r="S25" s="16">
        <v>19</v>
      </c>
      <c r="T25" s="16">
        <v>1770.1428000000001</v>
      </c>
      <c r="U25" s="16">
        <v>1303.3712999999998</v>
      </c>
      <c r="V25" s="41">
        <v>2694</v>
      </c>
      <c r="W25" s="41">
        <v>22</v>
      </c>
      <c r="X25" s="41">
        <v>1885</v>
      </c>
      <c r="Y25" s="64">
        <v>1382</v>
      </c>
      <c r="Z25" s="41">
        <v>12747</v>
      </c>
      <c r="AA25" s="35">
        <v>115</v>
      </c>
      <c r="AB25" s="41">
        <v>12415</v>
      </c>
      <c r="AC25" s="52">
        <v>9994</v>
      </c>
      <c r="AD25" s="21">
        <v>0</v>
      </c>
      <c r="AE25" s="19">
        <v>0</v>
      </c>
      <c r="AF25" s="19">
        <v>0</v>
      </c>
      <c r="AG25" s="45">
        <v>0</v>
      </c>
      <c r="AH25" s="35">
        <v>874</v>
      </c>
      <c r="AI25" s="35">
        <v>3</v>
      </c>
      <c r="AJ25" s="35">
        <v>217</v>
      </c>
      <c r="AK25" s="35">
        <v>217</v>
      </c>
      <c r="AL25" s="70">
        <f t="shared" si="1"/>
        <v>91820.745269999999</v>
      </c>
      <c r="AM25" s="70">
        <f t="shared" si="2"/>
        <v>754</v>
      </c>
      <c r="AN25" s="70">
        <f t="shared" si="3"/>
        <v>97093.142800000001</v>
      </c>
      <c r="AO25" s="70">
        <f t="shared" si="4"/>
        <v>74640.371299999999</v>
      </c>
    </row>
    <row r="26" spans="1:41">
      <c r="A26" s="75" t="s">
        <v>28</v>
      </c>
      <c r="B26" s="35">
        <v>8468</v>
      </c>
      <c r="C26" s="35">
        <v>90</v>
      </c>
      <c r="D26" s="35">
        <v>8571</v>
      </c>
      <c r="E26" s="35">
        <v>6773</v>
      </c>
      <c r="F26" s="115">
        <v>2272</v>
      </c>
      <c r="G26" s="41">
        <v>16</v>
      </c>
      <c r="H26" s="41">
        <v>2243</v>
      </c>
      <c r="I26" s="64">
        <v>1841</v>
      </c>
      <c r="J26" s="55">
        <v>0</v>
      </c>
      <c r="K26" s="55">
        <v>14</v>
      </c>
      <c r="L26" s="55">
        <v>1605</v>
      </c>
      <c r="M26" s="55">
        <v>1213</v>
      </c>
      <c r="N26" s="41">
        <v>3906</v>
      </c>
      <c r="O26" s="35">
        <v>14</v>
      </c>
      <c r="P26" s="35">
        <v>3551</v>
      </c>
      <c r="Q26" s="35">
        <v>2750</v>
      </c>
      <c r="R26" s="16">
        <v>10950.780519999997</v>
      </c>
      <c r="S26" s="16">
        <v>124</v>
      </c>
      <c r="T26" s="16">
        <v>13009.058130000001</v>
      </c>
      <c r="U26" s="16">
        <v>9788.9418600000026</v>
      </c>
      <c r="V26" s="41">
        <v>4781</v>
      </c>
      <c r="W26" s="41">
        <v>90</v>
      </c>
      <c r="X26" s="41">
        <v>4923</v>
      </c>
      <c r="Y26" s="64">
        <v>3879</v>
      </c>
      <c r="Z26" s="41">
        <v>5772</v>
      </c>
      <c r="AA26" s="35">
        <v>68</v>
      </c>
      <c r="AB26" s="35">
        <v>3702</v>
      </c>
      <c r="AC26" s="52">
        <v>2955</v>
      </c>
      <c r="AD26" s="21">
        <v>0</v>
      </c>
      <c r="AE26" s="19">
        <v>0</v>
      </c>
      <c r="AF26" s="19">
        <v>0</v>
      </c>
      <c r="AG26" s="45">
        <v>0</v>
      </c>
      <c r="AH26" s="35">
        <v>187</v>
      </c>
      <c r="AI26" s="35">
        <v>1</v>
      </c>
      <c r="AJ26" s="35">
        <v>66</v>
      </c>
      <c r="AK26" s="35">
        <v>66</v>
      </c>
      <c r="AL26" s="70">
        <f t="shared" si="1"/>
        <v>36336.78052</v>
      </c>
      <c r="AM26" s="70">
        <f t="shared" si="2"/>
        <v>417</v>
      </c>
      <c r="AN26" s="70">
        <f t="shared" si="3"/>
        <v>37670.058130000005</v>
      </c>
      <c r="AO26" s="70">
        <f t="shared" si="4"/>
        <v>29265.941860000003</v>
      </c>
    </row>
    <row r="27" spans="1:41">
      <c r="A27" s="75" t="s">
        <v>29</v>
      </c>
      <c r="B27" s="35">
        <v>2167</v>
      </c>
      <c r="C27" s="35">
        <v>15</v>
      </c>
      <c r="D27" s="35">
        <v>1434</v>
      </c>
      <c r="E27" s="35">
        <v>1017</v>
      </c>
      <c r="F27" s="115">
        <v>852</v>
      </c>
      <c r="G27" s="41">
        <v>2</v>
      </c>
      <c r="H27" s="41">
        <v>809</v>
      </c>
      <c r="I27" s="64">
        <v>650</v>
      </c>
      <c r="J27" s="41">
        <v>53185</v>
      </c>
      <c r="K27" s="41">
        <v>3</v>
      </c>
      <c r="L27" s="41">
        <v>1011</v>
      </c>
      <c r="M27" s="41">
        <v>785</v>
      </c>
      <c r="N27" s="41">
        <v>3</v>
      </c>
      <c r="O27" s="35">
        <v>0</v>
      </c>
      <c r="P27" s="35">
        <v>0</v>
      </c>
      <c r="Q27" s="35">
        <v>0</v>
      </c>
      <c r="R27" s="16">
        <v>1893.69093</v>
      </c>
      <c r="S27" s="16">
        <v>15</v>
      </c>
      <c r="T27" s="16">
        <v>1767.2655</v>
      </c>
      <c r="U27" s="16">
        <v>1406.16617</v>
      </c>
      <c r="V27" s="41">
        <v>1088</v>
      </c>
      <c r="W27" s="41">
        <v>4</v>
      </c>
      <c r="X27" s="41">
        <v>502</v>
      </c>
      <c r="Y27" s="64">
        <v>281</v>
      </c>
      <c r="Z27" s="35">
        <v>634</v>
      </c>
      <c r="AA27" s="35">
        <v>5</v>
      </c>
      <c r="AB27" s="35">
        <v>898</v>
      </c>
      <c r="AC27" s="52">
        <v>692</v>
      </c>
      <c r="AD27" s="21">
        <v>0</v>
      </c>
      <c r="AE27" s="19">
        <v>0</v>
      </c>
      <c r="AF27" s="19">
        <v>0</v>
      </c>
      <c r="AG27" s="45">
        <v>0</v>
      </c>
      <c r="AH27" s="21">
        <v>0</v>
      </c>
      <c r="AI27" s="21">
        <v>0</v>
      </c>
      <c r="AJ27" s="21">
        <v>0</v>
      </c>
      <c r="AK27" s="21">
        <v>0</v>
      </c>
      <c r="AL27" s="70">
        <f t="shared" si="1"/>
        <v>59822.690929999997</v>
      </c>
      <c r="AM27" s="70">
        <f t="shared" si="2"/>
        <v>44</v>
      </c>
      <c r="AN27" s="70">
        <f t="shared" si="3"/>
        <v>6421.2654999999995</v>
      </c>
      <c r="AO27" s="70">
        <f t="shared" si="4"/>
        <v>4831.1661700000004</v>
      </c>
    </row>
    <row r="28" spans="1:41">
      <c r="A28" s="72" t="s">
        <v>30</v>
      </c>
      <c r="B28" s="35">
        <v>58600</v>
      </c>
      <c r="C28" s="35">
        <v>475</v>
      </c>
      <c r="D28" s="35">
        <v>53627</v>
      </c>
      <c r="E28" s="35">
        <v>38051</v>
      </c>
      <c r="F28" s="115">
        <v>1276</v>
      </c>
      <c r="G28" s="41">
        <v>2</v>
      </c>
      <c r="H28" s="41">
        <v>225</v>
      </c>
      <c r="I28" s="64">
        <v>180</v>
      </c>
      <c r="J28" s="55">
        <v>0</v>
      </c>
      <c r="K28" s="41">
        <v>162</v>
      </c>
      <c r="L28" s="41">
        <v>24054</v>
      </c>
      <c r="M28" s="41">
        <v>19202</v>
      </c>
      <c r="N28" s="41">
        <v>14226</v>
      </c>
      <c r="O28" s="41">
        <v>29</v>
      </c>
      <c r="P28" s="41">
        <v>7390</v>
      </c>
      <c r="Q28" s="41">
        <v>5880</v>
      </c>
      <c r="R28" s="16">
        <v>42030.479699999974</v>
      </c>
      <c r="S28" s="16">
        <v>515</v>
      </c>
      <c r="T28" s="16">
        <v>45204.572319999999</v>
      </c>
      <c r="U28" s="16">
        <v>36739.296819999989</v>
      </c>
      <c r="V28" s="41">
        <v>5002</v>
      </c>
      <c r="W28" s="41">
        <v>30</v>
      </c>
      <c r="X28" s="41">
        <v>3996</v>
      </c>
      <c r="Y28" s="64">
        <v>2993</v>
      </c>
      <c r="Z28" s="41">
        <v>22461</v>
      </c>
      <c r="AA28" s="35">
        <v>289</v>
      </c>
      <c r="AB28" s="41">
        <v>18507</v>
      </c>
      <c r="AC28" s="64">
        <v>14450</v>
      </c>
      <c r="AD28" s="27">
        <v>0</v>
      </c>
      <c r="AE28" s="22">
        <v>0</v>
      </c>
      <c r="AF28" s="22">
        <v>0</v>
      </c>
      <c r="AG28" s="42">
        <v>0</v>
      </c>
      <c r="AH28" s="35">
        <v>1372</v>
      </c>
      <c r="AI28" s="35">
        <v>11</v>
      </c>
      <c r="AJ28" s="41">
        <v>985</v>
      </c>
      <c r="AK28" s="35">
        <v>985</v>
      </c>
      <c r="AL28" s="70">
        <f t="shared" si="1"/>
        <v>144967.47969999997</v>
      </c>
      <c r="AM28" s="70">
        <f t="shared" si="2"/>
        <v>1513</v>
      </c>
      <c r="AN28" s="70">
        <f t="shared" si="3"/>
        <v>153988.57232000001</v>
      </c>
      <c r="AO28" s="70">
        <f t="shared" si="4"/>
        <v>118480.29681999999</v>
      </c>
    </row>
    <row r="29" spans="1:41">
      <c r="A29" s="72" t="s">
        <v>31</v>
      </c>
      <c r="B29" s="41">
        <v>105</v>
      </c>
      <c r="C29" s="22"/>
      <c r="D29" s="22"/>
      <c r="E29" s="22"/>
      <c r="F29" s="115">
        <v>910</v>
      </c>
      <c r="G29" s="41">
        <v>6</v>
      </c>
      <c r="H29" s="41">
        <v>625</v>
      </c>
      <c r="I29" s="64">
        <v>531</v>
      </c>
      <c r="J29" s="55">
        <v>0</v>
      </c>
      <c r="K29" s="41">
        <v>24</v>
      </c>
      <c r="L29" s="41">
        <v>873</v>
      </c>
      <c r="M29" s="41">
        <v>596</v>
      </c>
      <c r="N29" s="21">
        <v>0</v>
      </c>
      <c r="O29" s="21">
        <v>0</v>
      </c>
      <c r="P29" s="21">
        <v>0</v>
      </c>
      <c r="Q29" s="21">
        <v>0</v>
      </c>
      <c r="R29" s="16">
        <v>1216.55288</v>
      </c>
      <c r="S29" s="16">
        <v>9</v>
      </c>
      <c r="T29" s="16">
        <v>438.69832000000002</v>
      </c>
      <c r="U29" s="16">
        <v>304.26463999999999</v>
      </c>
      <c r="V29" s="41">
        <v>1400</v>
      </c>
      <c r="W29" s="41">
        <v>19</v>
      </c>
      <c r="X29" s="41">
        <v>552</v>
      </c>
      <c r="Y29" s="64">
        <v>537</v>
      </c>
      <c r="Z29" s="41">
        <v>2819</v>
      </c>
      <c r="AA29" s="35">
        <v>34</v>
      </c>
      <c r="AB29" s="35">
        <v>1530</v>
      </c>
      <c r="AC29" s="52">
        <v>1187</v>
      </c>
      <c r="AD29" s="27">
        <v>0</v>
      </c>
      <c r="AE29" s="22">
        <v>0</v>
      </c>
      <c r="AF29" s="22">
        <v>0</v>
      </c>
      <c r="AG29" s="42">
        <v>0</v>
      </c>
      <c r="AH29" s="35">
        <v>29</v>
      </c>
      <c r="AI29" s="41">
        <v>0</v>
      </c>
      <c r="AJ29" s="35">
        <v>0</v>
      </c>
      <c r="AK29" s="41">
        <v>0</v>
      </c>
      <c r="AL29" s="70">
        <f t="shared" si="1"/>
        <v>6479.5528800000002</v>
      </c>
      <c r="AM29" s="70">
        <f t="shared" si="2"/>
        <v>92</v>
      </c>
      <c r="AN29" s="70">
        <f>SUM(D29,H29,L29,P29,T29,X29,AB29,AF29,AJ29,)</f>
        <v>4018.69832</v>
      </c>
      <c r="AO29" s="70">
        <f t="shared" si="4"/>
        <v>3155.2646399999999</v>
      </c>
    </row>
    <row r="30" spans="1:41">
      <c r="A30" s="72" t="s">
        <v>32</v>
      </c>
      <c r="B30" s="41">
        <v>167</v>
      </c>
      <c r="C30" s="22"/>
      <c r="D30" s="22"/>
      <c r="E30" s="22"/>
      <c r="F30" s="115">
        <v>1284</v>
      </c>
      <c r="G30" s="41">
        <v>4</v>
      </c>
      <c r="H30" s="41">
        <v>549</v>
      </c>
      <c r="I30" s="64">
        <v>412</v>
      </c>
      <c r="J30" s="56">
        <v>0</v>
      </c>
      <c r="K30" s="38">
        <v>5</v>
      </c>
      <c r="L30" s="38">
        <v>339</v>
      </c>
      <c r="M30" s="38">
        <v>275</v>
      </c>
      <c r="N30" s="41">
        <v>42869</v>
      </c>
      <c r="O30" s="41">
        <v>26</v>
      </c>
      <c r="P30" s="41">
        <v>11238</v>
      </c>
      <c r="Q30" s="41">
        <v>7199</v>
      </c>
      <c r="R30" s="16">
        <v>8907.8562399999992</v>
      </c>
      <c r="S30" s="16">
        <v>48</v>
      </c>
      <c r="T30" s="16">
        <v>8526.7565899999972</v>
      </c>
      <c r="U30" s="16">
        <v>5930.8430399999997</v>
      </c>
      <c r="V30" s="41">
        <v>3967</v>
      </c>
      <c r="W30" s="41">
        <v>53</v>
      </c>
      <c r="X30" s="41">
        <v>4109</v>
      </c>
      <c r="Y30" s="64">
        <v>3401</v>
      </c>
      <c r="Z30" s="41">
        <v>1924</v>
      </c>
      <c r="AA30" s="35">
        <v>16</v>
      </c>
      <c r="AB30" s="35">
        <v>863</v>
      </c>
      <c r="AC30" s="52">
        <v>647</v>
      </c>
      <c r="AD30" s="27">
        <v>0</v>
      </c>
      <c r="AE30" s="22">
        <v>0</v>
      </c>
      <c r="AF30" s="22">
        <v>0</v>
      </c>
      <c r="AG30" s="42">
        <v>0</v>
      </c>
      <c r="AH30" s="35">
        <v>9</v>
      </c>
      <c r="AI30" s="35">
        <v>0</v>
      </c>
      <c r="AJ30" s="35">
        <v>0</v>
      </c>
      <c r="AK30" s="35">
        <v>0</v>
      </c>
      <c r="AL30" s="70">
        <f t="shared" si="1"/>
        <v>59127.856240000001</v>
      </c>
      <c r="AM30" s="70">
        <f t="shared" si="2"/>
        <v>152</v>
      </c>
      <c r="AN30" s="70">
        <f t="shared" si="3"/>
        <v>25624.756589999997</v>
      </c>
      <c r="AO30" s="70">
        <f t="shared" si="4"/>
        <v>17864.84304</v>
      </c>
    </row>
    <row r="31" spans="1:41">
      <c r="A31" s="84" t="s">
        <v>33</v>
      </c>
      <c r="B31" s="85">
        <v>1455</v>
      </c>
      <c r="C31" s="85"/>
      <c r="D31" s="85"/>
      <c r="E31" s="85"/>
      <c r="F31" s="86">
        <v>0</v>
      </c>
      <c r="G31" s="87">
        <v>0</v>
      </c>
      <c r="H31" s="87">
        <v>0</v>
      </c>
      <c r="I31" s="88">
        <v>0</v>
      </c>
      <c r="J31" s="104">
        <v>71491</v>
      </c>
      <c r="K31" s="104">
        <v>361</v>
      </c>
      <c r="L31" s="104">
        <v>18241</v>
      </c>
      <c r="M31" s="104">
        <v>13962</v>
      </c>
      <c r="N31" s="89">
        <v>0</v>
      </c>
      <c r="O31" s="89">
        <v>0</v>
      </c>
      <c r="P31" s="89">
        <v>0</v>
      </c>
      <c r="Q31" s="89">
        <v>0</v>
      </c>
      <c r="R31" s="124">
        <v>223.77632</v>
      </c>
      <c r="S31" s="120">
        <v>9</v>
      </c>
      <c r="T31" s="120">
        <v>288.90072999999995</v>
      </c>
      <c r="U31" s="120">
        <v>215.48310000000001</v>
      </c>
      <c r="V31" s="85">
        <v>77</v>
      </c>
      <c r="W31" s="90">
        <v>1</v>
      </c>
      <c r="X31" s="90">
        <v>71</v>
      </c>
      <c r="Y31" s="91">
        <v>54</v>
      </c>
      <c r="Z31" s="90">
        <v>1566</v>
      </c>
      <c r="AA31" s="90">
        <v>24</v>
      </c>
      <c r="AB31" s="90">
        <v>1716</v>
      </c>
      <c r="AC31" s="91">
        <v>1256</v>
      </c>
      <c r="AD31" s="92">
        <v>0</v>
      </c>
      <c r="AE31" s="92">
        <v>0</v>
      </c>
      <c r="AF31" s="92">
        <v>0</v>
      </c>
      <c r="AG31" s="93">
        <v>0</v>
      </c>
      <c r="AH31" s="89">
        <v>0</v>
      </c>
      <c r="AI31" s="89">
        <v>0</v>
      </c>
      <c r="AJ31" s="89">
        <v>0</v>
      </c>
      <c r="AK31" s="89">
        <v>0</v>
      </c>
      <c r="AL31" s="70">
        <f t="shared" si="1"/>
        <v>74812.776320000004</v>
      </c>
      <c r="AM31" s="70">
        <f t="shared" si="2"/>
        <v>395</v>
      </c>
      <c r="AN31" s="70">
        <f t="shared" si="3"/>
        <v>20316.900730000001</v>
      </c>
      <c r="AO31" s="70">
        <f t="shared" si="4"/>
        <v>15487.483099999999</v>
      </c>
    </row>
    <row r="32" spans="1:41">
      <c r="A32" s="84" t="s">
        <v>34</v>
      </c>
      <c r="B32" s="85">
        <v>170704</v>
      </c>
      <c r="C32" s="85">
        <v>2545</v>
      </c>
      <c r="D32" s="85">
        <v>138025</v>
      </c>
      <c r="E32" s="85">
        <v>113637</v>
      </c>
      <c r="F32" s="86">
        <v>22879</v>
      </c>
      <c r="G32" s="87">
        <v>51</v>
      </c>
      <c r="H32" s="87">
        <v>2323</v>
      </c>
      <c r="I32" s="88">
        <v>1833</v>
      </c>
      <c r="J32" s="85">
        <v>275054</v>
      </c>
      <c r="K32" s="85">
        <v>3100</v>
      </c>
      <c r="L32" s="85">
        <v>186500</v>
      </c>
      <c r="M32" s="85">
        <v>158264</v>
      </c>
      <c r="N32" s="85">
        <v>333351</v>
      </c>
      <c r="O32" s="85">
        <v>3663</v>
      </c>
      <c r="P32" s="85">
        <v>252885</v>
      </c>
      <c r="Q32" s="85">
        <v>205890</v>
      </c>
      <c r="R32" s="125">
        <v>129329.20908000009</v>
      </c>
      <c r="S32" s="125">
        <v>747</v>
      </c>
      <c r="T32" s="125">
        <v>102395.49337</v>
      </c>
      <c r="U32" s="125">
        <v>82343.053320000035</v>
      </c>
      <c r="V32" s="85">
        <v>37017</v>
      </c>
      <c r="W32" s="85">
        <v>785</v>
      </c>
      <c r="X32" s="85">
        <v>38144</v>
      </c>
      <c r="Y32" s="94">
        <v>28135</v>
      </c>
      <c r="Z32" s="85">
        <v>118356</v>
      </c>
      <c r="AA32" s="90">
        <v>685</v>
      </c>
      <c r="AB32" s="85">
        <v>40080</v>
      </c>
      <c r="AC32" s="94">
        <v>32322</v>
      </c>
      <c r="AD32" s="92">
        <v>0</v>
      </c>
      <c r="AE32" s="92">
        <v>0</v>
      </c>
      <c r="AF32" s="92">
        <v>0</v>
      </c>
      <c r="AG32" s="93">
        <v>0</v>
      </c>
      <c r="AH32" s="85">
        <v>5375</v>
      </c>
      <c r="AI32" s="90">
        <v>62</v>
      </c>
      <c r="AJ32" s="90">
        <v>1244</v>
      </c>
      <c r="AK32" s="90">
        <v>1244</v>
      </c>
      <c r="AL32" s="70">
        <f t="shared" si="1"/>
        <v>1092065.2090799999</v>
      </c>
      <c r="AM32" s="70">
        <f t="shared" si="2"/>
        <v>11638</v>
      </c>
      <c r="AN32" s="70">
        <f t="shared" si="3"/>
        <v>761596.49337000004</v>
      </c>
      <c r="AO32" s="70">
        <f t="shared" si="4"/>
        <v>623668.05332000006</v>
      </c>
    </row>
    <row r="33" spans="1:41">
      <c r="A33" s="75" t="s">
        <v>35</v>
      </c>
      <c r="B33" s="35">
        <v>91774</v>
      </c>
      <c r="C33" s="35">
        <v>1281</v>
      </c>
      <c r="D33" s="35">
        <v>91726</v>
      </c>
      <c r="E33" s="35">
        <v>75172</v>
      </c>
      <c r="F33" s="115">
        <v>11818</v>
      </c>
      <c r="G33" s="41">
        <v>11</v>
      </c>
      <c r="H33" s="41">
        <v>725</v>
      </c>
      <c r="I33" s="64">
        <v>417</v>
      </c>
      <c r="J33" s="41">
        <v>252769</v>
      </c>
      <c r="K33" s="41">
        <v>1656</v>
      </c>
      <c r="L33" s="41">
        <v>127445</v>
      </c>
      <c r="M33" s="41">
        <v>110192</v>
      </c>
      <c r="N33" s="41">
        <v>219511</v>
      </c>
      <c r="O33" s="41">
        <v>2031</v>
      </c>
      <c r="P33" s="41">
        <v>182671</v>
      </c>
      <c r="Q33" s="41">
        <v>152808</v>
      </c>
      <c r="R33" s="16">
        <v>72110.003330000123</v>
      </c>
      <c r="S33" s="16">
        <v>385</v>
      </c>
      <c r="T33" s="16">
        <v>65855.839290000004</v>
      </c>
      <c r="U33" s="16">
        <v>53520.753020000062</v>
      </c>
      <c r="V33" s="41">
        <v>17461</v>
      </c>
      <c r="W33" s="41">
        <v>363</v>
      </c>
      <c r="X33" s="41">
        <v>18936</v>
      </c>
      <c r="Y33" s="64">
        <v>13823</v>
      </c>
      <c r="Z33" s="41">
        <v>84671</v>
      </c>
      <c r="AA33" s="35">
        <v>334</v>
      </c>
      <c r="AB33" s="35">
        <v>27171</v>
      </c>
      <c r="AC33" s="52">
        <v>21899</v>
      </c>
      <c r="AD33" s="21">
        <v>0</v>
      </c>
      <c r="AE33" s="19">
        <v>0</v>
      </c>
      <c r="AF33" s="19">
        <v>0</v>
      </c>
      <c r="AG33" s="45">
        <v>0</v>
      </c>
      <c r="AH33" s="41">
        <v>2806</v>
      </c>
      <c r="AI33" s="35">
        <v>33</v>
      </c>
      <c r="AJ33" s="35">
        <v>858</v>
      </c>
      <c r="AK33" s="35">
        <v>858</v>
      </c>
      <c r="AL33" s="70">
        <f t="shared" si="1"/>
        <v>752920.00333000009</v>
      </c>
      <c r="AM33" s="70">
        <f t="shared" si="2"/>
        <v>6094</v>
      </c>
      <c r="AN33" s="70">
        <f t="shared" si="3"/>
        <v>515387.83929000003</v>
      </c>
      <c r="AO33" s="70">
        <f t="shared" si="4"/>
        <v>428689.75302000006</v>
      </c>
    </row>
    <row r="34" spans="1:41">
      <c r="A34" s="76" t="s">
        <v>36</v>
      </c>
      <c r="B34" s="35">
        <v>75</v>
      </c>
      <c r="C34" s="35"/>
      <c r="D34" s="35"/>
      <c r="E34" s="35"/>
      <c r="F34" s="115">
        <v>889</v>
      </c>
      <c r="G34" s="41">
        <v>1</v>
      </c>
      <c r="H34" s="41">
        <v>36</v>
      </c>
      <c r="I34" s="64">
        <v>19</v>
      </c>
      <c r="J34" s="55">
        <v>0</v>
      </c>
      <c r="K34" s="55">
        <v>165</v>
      </c>
      <c r="L34" s="41">
        <v>12578</v>
      </c>
      <c r="M34" s="41">
        <v>10282</v>
      </c>
      <c r="N34" s="41">
        <v>1082</v>
      </c>
      <c r="O34" s="41">
        <v>3</v>
      </c>
      <c r="P34" s="41">
        <v>459</v>
      </c>
      <c r="Q34" s="41">
        <v>293</v>
      </c>
      <c r="R34" s="121">
        <v>3735.2679600000006</v>
      </c>
      <c r="S34" s="121">
        <v>36</v>
      </c>
      <c r="T34" s="121">
        <v>2747.99134</v>
      </c>
      <c r="U34" s="121">
        <v>2156.2802799999995</v>
      </c>
      <c r="V34" s="41">
        <v>1017</v>
      </c>
      <c r="W34" s="41">
        <v>27</v>
      </c>
      <c r="X34" s="41">
        <v>1225</v>
      </c>
      <c r="Y34" s="64">
        <v>827</v>
      </c>
      <c r="Z34" s="41">
        <v>1009</v>
      </c>
      <c r="AA34" s="35">
        <v>9</v>
      </c>
      <c r="AB34" s="35">
        <v>572</v>
      </c>
      <c r="AC34" s="52">
        <v>419</v>
      </c>
      <c r="AD34" s="21">
        <v>0</v>
      </c>
      <c r="AE34" s="19">
        <v>0</v>
      </c>
      <c r="AF34" s="19">
        <v>0</v>
      </c>
      <c r="AG34" s="45">
        <v>0</v>
      </c>
      <c r="AH34" s="35">
        <v>1187</v>
      </c>
      <c r="AI34" s="35">
        <v>2</v>
      </c>
      <c r="AJ34" s="35">
        <v>54</v>
      </c>
      <c r="AK34" s="35">
        <v>54</v>
      </c>
      <c r="AL34" s="70">
        <f t="shared" si="1"/>
        <v>8994.267960000001</v>
      </c>
      <c r="AM34" s="70">
        <f t="shared" si="2"/>
        <v>243</v>
      </c>
      <c r="AN34" s="70">
        <f t="shared" si="3"/>
        <v>17671.99134</v>
      </c>
      <c r="AO34" s="70">
        <f t="shared" si="4"/>
        <v>14050.280279999999</v>
      </c>
    </row>
    <row r="35" spans="1:41">
      <c r="A35" s="75" t="s">
        <v>37</v>
      </c>
      <c r="B35" s="41">
        <v>34489</v>
      </c>
      <c r="C35" s="41">
        <v>936</v>
      </c>
      <c r="D35" s="41">
        <v>37509</v>
      </c>
      <c r="E35" s="41">
        <v>31182</v>
      </c>
      <c r="F35" s="115">
        <v>8575</v>
      </c>
      <c r="G35" s="41">
        <v>36</v>
      </c>
      <c r="H35" s="41">
        <v>1476</v>
      </c>
      <c r="I35" s="64">
        <v>1339</v>
      </c>
      <c r="J35" s="55">
        <v>0</v>
      </c>
      <c r="K35" s="41">
        <v>1266</v>
      </c>
      <c r="L35" s="41">
        <v>45609</v>
      </c>
      <c r="M35" s="41">
        <v>37144</v>
      </c>
      <c r="N35" s="41">
        <v>108234</v>
      </c>
      <c r="O35" s="41">
        <v>1570</v>
      </c>
      <c r="P35" s="41">
        <v>67192</v>
      </c>
      <c r="Q35" s="41">
        <v>50724</v>
      </c>
      <c r="R35" s="16">
        <v>39384.482719999978</v>
      </c>
      <c r="S35" s="16">
        <v>308</v>
      </c>
      <c r="T35" s="16">
        <v>30995.727839999992</v>
      </c>
      <c r="U35" s="16">
        <v>24652.860559999979</v>
      </c>
      <c r="V35" s="41">
        <v>7380</v>
      </c>
      <c r="W35" s="41">
        <v>198</v>
      </c>
      <c r="X35" s="41">
        <v>7923</v>
      </c>
      <c r="Y35" s="64">
        <v>5925</v>
      </c>
      <c r="Z35" s="41">
        <v>25144</v>
      </c>
      <c r="AA35" s="35">
        <v>284</v>
      </c>
      <c r="AB35" s="41">
        <v>10907</v>
      </c>
      <c r="AC35" s="64">
        <v>8830</v>
      </c>
      <c r="AD35" s="21">
        <v>0</v>
      </c>
      <c r="AE35" s="19">
        <v>0</v>
      </c>
      <c r="AF35" s="19">
        <v>0</v>
      </c>
      <c r="AG35" s="45">
        <v>0</v>
      </c>
      <c r="AH35" s="35">
        <v>1110</v>
      </c>
      <c r="AI35" s="35">
        <v>23</v>
      </c>
      <c r="AJ35" s="35">
        <v>221</v>
      </c>
      <c r="AK35" s="35">
        <v>221</v>
      </c>
      <c r="AL35" s="70">
        <f t="shared" si="1"/>
        <v>224316.48271999997</v>
      </c>
      <c r="AM35" s="70">
        <f t="shared" si="2"/>
        <v>4621</v>
      </c>
      <c r="AN35" s="70">
        <f t="shared" si="3"/>
        <v>201832.72784000001</v>
      </c>
      <c r="AO35" s="70">
        <f t="shared" si="4"/>
        <v>160017.86055999997</v>
      </c>
    </row>
    <row r="36" spans="1:41">
      <c r="A36" s="72" t="s">
        <v>38</v>
      </c>
      <c r="B36" s="41">
        <v>11680</v>
      </c>
      <c r="C36" s="41">
        <v>298</v>
      </c>
      <c r="D36" s="41">
        <v>8432</v>
      </c>
      <c r="E36" s="41">
        <v>7056</v>
      </c>
      <c r="F36" s="115">
        <v>327</v>
      </c>
      <c r="G36" s="19">
        <v>1</v>
      </c>
      <c r="H36" s="19">
        <v>33</v>
      </c>
      <c r="I36" s="45">
        <v>22</v>
      </c>
      <c r="J36" s="56">
        <v>0</v>
      </c>
      <c r="K36" s="15">
        <v>0</v>
      </c>
      <c r="L36" s="17">
        <v>0</v>
      </c>
      <c r="M36" s="17">
        <v>0</v>
      </c>
      <c r="N36" s="41">
        <v>3478</v>
      </c>
      <c r="O36" s="41">
        <v>54</v>
      </c>
      <c r="P36" s="41">
        <v>1870</v>
      </c>
      <c r="Q36" s="41">
        <v>1523</v>
      </c>
      <c r="R36" s="16">
        <v>0</v>
      </c>
      <c r="S36" s="16"/>
      <c r="T36" s="16"/>
      <c r="U36" s="16"/>
      <c r="V36" s="41">
        <v>3539</v>
      </c>
      <c r="W36" s="41">
        <v>90</v>
      </c>
      <c r="X36" s="41">
        <v>2807</v>
      </c>
      <c r="Y36" s="64">
        <v>2093</v>
      </c>
      <c r="Z36" s="35">
        <v>504</v>
      </c>
      <c r="AA36" s="35">
        <v>1</v>
      </c>
      <c r="AB36" s="35">
        <v>68</v>
      </c>
      <c r="AC36" s="52">
        <v>54</v>
      </c>
      <c r="AD36" s="27">
        <v>0</v>
      </c>
      <c r="AE36" s="19">
        <v>0</v>
      </c>
      <c r="AF36" s="22">
        <v>0</v>
      </c>
      <c r="AG36" s="42">
        <v>0</v>
      </c>
      <c r="AH36" s="35">
        <v>195</v>
      </c>
      <c r="AI36" s="35">
        <v>2</v>
      </c>
      <c r="AJ36" s="35">
        <v>56</v>
      </c>
      <c r="AK36" s="35">
        <v>56</v>
      </c>
      <c r="AL36" s="70">
        <f t="shared" si="1"/>
        <v>19723</v>
      </c>
      <c r="AM36" s="70">
        <f t="shared" si="2"/>
        <v>446</v>
      </c>
      <c r="AN36" s="70">
        <f t="shared" si="3"/>
        <v>13266</v>
      </c>
      <c r="AO36" s="70">
        <f t="shared" si="4"/>
        <v>10804</v>
      </c>
    </row>
    <row r="37" spans="1:41">
      <c r="A37" s="72" t="s">
        <v>39</v>
      </c>
      <c r="B37" s="41">
        <v>12009</v>
      </c>
      <c r="C37" s="19"/>
      <c r="D37" s="22"/>
      <c r="E37" s="22"/>
      <c r="F37" s="115">
        <v>362</v>
      </c>
      <c r="G37" s="41">
        <v>0</v>
      </c>
      <c r="H37" s="41">
        <v>0</v>
      </c>
      <c r="I37" s="64">
        <v>0</v>
      </c>
      <c r="J37" s="41">
        <v>15610</v>
      </c>
      <c r="K37" s="41">
        <v>11</v>
      </c>
      <c r="L37" s="41">
        <v>835</v>
      </c>
      <c r="M37" s="41">
        <v>615</v>
      </c>
      <c r="N37" s="41">
        <v>296</v>
      </c>
      <c r="O37" s="35">
        <v>0</v>
      </c>
      <c r="P37" s="35">
        <v>0</v>
      </c>
      <c r="Q37" s="35">
        <v>0</v>
      </c>
      <c r="R37" s="16">
        <v>10801.202810000001</v>
      </c>
      <c r="S37" s="16">
        <v>3</v>
      </c>
      <c r="T37" s="16">
        <v>480.97500000000002</v>
      </c>
      <c r="U37" s="16">
        <v>301.28273999999999</v>
      </c>
      <c r="V37" s="41">
        <v>459</v>
      </c>
      <c r="W37" s="35">
        <v>5</v>
      </c>
      <c r="X37" s="35">
        <v>191</v>
      </c>
      <c r="Y37" s="52">
        <v>113</v>
      </c>
      <c r="Z37" s="41">
        <v>5347</v>
      </c>
      <c r="AA37" s="35">
        <v>2</v>
      </c>
      <c r="AB37" s="41">
        <v>512</v>
      </c>
      <c r="AC37" s="64">
        <v>512</v>
      </c>
      <c r="AD37" s="27">
        <v>0</v>
      </c>
      <c r="AE37" s="19">
        <v>0</v>
      </c>
      <c r="AF37" s="22">
        <v>0</v>
      </c>
      <c r="AG37" s="42">
        <v>0</v>
      </c>
      <c r="AH37" s="35">
        <v>28</v>
      </c>
      <c r="AI37" s="35">
        <v>0</v>
      </c>
      <c r="AJ37" s="35">
        <v>0</v>
      </c>
      <c r="AK37" s="35">
        <v>0</v>
      </c>
      <c r="AL37" s="70">
        <f t="shared" si="1"/>
        <v>44912.202810000003</v>
      </c>
      <c r="AM37" s="70">
        <f t="shared" si="2"/>
        <v>21</v>
      </c>
      <c r="AN37" s="70">
        <f t="shared" si="3"/>
        <v>2018.9749999999999</v>
      </c>
      <c r="AO37" s="70">
        <f t="shared" si="4"/>
        <v>1541.2827400000001</v>
      </c>
    </row>
    <row r="38" spans="1:41">
      <c r="A38" s="72" t="s">
        <v>40</v>
      </c>
      <c r="B38" s="41">
        <v>20139</v>
      </c>
      <c r="C38" s="19"/>
      <c r="D38" s="22"/>
      <c r="E38" s="22"/>
      <c r="F38" s="115">
        <v>0</v>
      </c>
      <c r="G38" s="41">
        <v>0</v>
      </c>
      <c r="H38" s="41">
        <v>0</v>
      </c>
      <c r="I38" s="64">
        <v>0</v>
      </c>
      <c r="J38" s="55">
        <v>0</v>
      </c>
      <c r="K38" s="41">
        <v>2</v>
      </c>
      <c r="L38" s="41">
        <v>32</v>
      </c>
      <c r="M38" s="41">
        <v>32</v>
      </c>
      <c r="N38" s="21">
        <v>0</v>
      </c>
      <c r="O38" s="21">
        <v>0</v>
      </c>
      <c r="P38" s="21">
        <v>0</v>
      </c>
      <c r="Q38" s="21">
        <v>0</v>
      </c>
      <c r="R38" s="16">
        <v>0</v>
      </c>
      <c r="S38" s="16"/>
      <c r="T38" s="16"/>
      <c r="U38" s="16"/>
      <c r="V38" s="41">
        <v>1012</v>
      </c>
      <c r="W38" s="35">
        <v>0</v>
      </c>
      <c r="X38" s="35">
        <v>0</v>
      </c>
      <c r="Y38" s="52">
        <v>0</v>
      </c>
      <c r="Z38" s="41">
        <v>822</v>
      </c>
      <c r="AA38" s="21">
        <v>0</v>
      </c>
      <c r="AB38" s="21">
        <v>0</v>
      </c>
      <c r="AC38" s="68">
        <v>0</v>
      </c>
      <c r="AD38" s="27">
        <v>0</v>
      </c>
      <c r="AE38" s="19">
        <v>0</v>
      </c>
      <c r="AF38" s="22">
        <v>0</v>
      </c>
      <c r="AG38" s="42">
        <v>0</v>
      </c>
      <c r="AH38" s="21">
        <v>0</v>
      </c>
      <c r="AI38" s="21">
        <v>0</v>
      </c>
      <c r="AJ38" s="21">
        <v>0</v>
      </c>
      <c r="AK38" s="21">
        <v>0</v>
      </c>
      <c r="AL38" s="70">
        <f t="shared" si="1"/>
        <v>21973</v>
      </c>
      <c r="AM38" s="70">
        <f t="shared" si="2"/>
        <v>2</v>
      </c>
      <c r="AN38" s="70">
        <f t="shared" si="3"/>
        <v>32</v>
      </c>
      <c r="AO38" s="70">
        <f t="shared" si="4"/>
        <v>32</v>
      </c>
    </row>
    <row r="39" spans="1:41">
      <c r="A39" s="72" t="s">
        <v>41</v>
      </c>
      <c r="B39" s="41">
        <v>538</v>
      </c>
      <c r="C39" s="41">
        <v>30</v>
      </c>
      <c r="D39" s="41">
        <v>358</v>
      </c>
      <c r="E39" s="41">
        <v>227</v>
      </c>
      <c r="F39" s="115">
        <v>908</v>
      </c>
      <c r="G39" s="41">
        <v>2</v>
      </c>
      <c r="H39" s="41">
        <v>53</v>
      </c>
      <c r="I39" s="64">
        <v>36</v>
      </c>
      <c r="J39" s="41">
        <v>6675</v>
      </c>
      <c r="K39" s="55">
        <v>0</v>
      </c>
      <c r="L39" s="55">
        <v>0</v>
      </c>
      <c r="M39" s="55">
        <v>0</v>
      </c>
      <c r="N39" s="41">
        <v>750</v>
      </c>
      <c r="O39" s="35">
        <v>5</v>
      </c>
      <c r="P39" s="35">
        <v>693</v>
      </c>
      <c r="Q39" s="35">
        <v>542</v>
      </c>
      <c r="R39" s="16">
        <v>3298.2522599999998</v>
      </c>
      <c r="S39" s="16">
        <v>15</v>
      </c>
      <c r="T39" s="16">
        <v>2314.9598999999998</v>
      </c>
      <c r="U39" s="16">
        <v>1711.87672</v>
      </c>
      <c r="V39" s="41">
        <v>6149</v>
      </c>
      <c r="W39" s="41">
        <v>102</v>
      </c>
      <c r="X39" s="41">
        <v>7062</v>
      </c>
      <c r="Y39" s="64">
        <v>5354</v>
      </c>
      <c r="Z39" s="35">
        <v>860</v>
      </c>
      <c r="AA39" s="35">
        <v>55</v>
      </c>
      <c r="AB39" s="35">
        <v>850</v>
      </c>
      <c r="AC39" s="52">
        <v>607</v>
      </c>
      <c r="AD39" s="27">
        <v>0</v>
      </c>
      <c r="AE39" s="19">
        <v>0</v>
      </c>
      <c r="AF39" s="22">
        <v>0</v>
      </c>
      <c r="AG39" s="42">
        <v>0</v>
      </c>
      <c r="AH39" s="35">
        <v>49</v>
      </c>
      <c r="AI39" s="35">
        <v>2</v>
      </c>
      <c r="AJ39" s="35">
        <v>55</v>
      </c>
      <c r="AK39" s="35">
        <v>55</v>
      </c>
      <c r="AL39" s="70">
        <f t="shared" si="1"/>
        <v>19227.252260000001</v>
      </c>
      <c r="AM39" s="70">
        <f t="shared" si="2"/>
        <v>211</v>
      </c>
      <c r="AN39" s="70">
        <f t="shared" si="3"/>
        <v>11385.9599</v>
      </c>
      <c r="AO39" s="70">
        <f t="shared" si="4"/>
        <v>8532.8767200000002</v>
      </c>
    </row>
    <row r="40" spans="1:41">
      <c r="A40" s="95" t="s">
        <v>42</v>
      </c>
      <c r="B40" s="85">
        <v>216164</v>
      </c>
      <c r="C40" s="85">
        <v>4578</v>
      </c>
      <c r="D40" s="85">
        <v>130641</v>
      </c>
      <c r="E40" s="85">
        <v>101028</v>
      </c>
      <c r="F40" s="96">
        <v>26869</v>
      </c>
      <c r="G40" s="87">
        <v>326</v>
      </c>
      <c r="H40" s="87">
        <v>9028</v>
      </c>
      <c r="I40" s="88">
        <v>7287</v>
      </c>
      <c r="J40" s="85">
        <v>331482</v>
      </c>
      <c r="K40" s="85">
        <v>7667</v>
      </c>
      <c r="L40" s="85">
        <v>200385</v>
      </c>
      <c r="M40" s="85">
        <v>163676</v>
      </c>
      <c r="N40" s="85">
        <v>23554</v>
      </c>
      <c r="O40" s="85">
        <v>554</v>
      </c>
      <c r="P40" s="85">
        <v>19617</v>
      </c>
      <c r="Q40" s="85">
        <v>16506</v>
      </c>
      <c r="R40" s="126">
        <v>310076.21017000003</v>
      </c>
      <c r="S40" s="126">
        <v>7548</v>
      </c>
      <c r="T40" s="126">
        <v>216249.97076000005</v>
      </c>
      <c r="U40" s="126">
        <v>167419.00080999965</v>
      </c>
      <c r="V40" s="85">
        <v>109192</v>
      </c>
      <c r="W40" s="85">
        <v>3153</v>
      </c>
      <c r="X40" s="85">
        <v>87501</v>
      </c>
      <c r="Y40" s="94">
        <v>65555</v>
      </c>
      <c r="Z40" s="85">
        <v>211812</v>
      </c>
      <c r="AA40" s="90">
        <v>3990</v>
      </c>
      <c r="AB40" s="85">
        <v>128452</v>
      </c>
      <c r="AC40" s="94">
        <v>98717</v>
      </c>
      <c r="AD40" s="97">
        <v>0</v>
      </c>
      <c r="AE40" s="97">
        <v>0</v>
      </c>
      <c r="AF40" s="97">
        <v>0</v>
      </c>
      <c r="AG40" s="98">
        <v>0</v>
      </c>
      <c r="AH40" s="85">
        <v>4842</v>
      </c>
      <c r="AI40" s="90">
        <v>121</v>
      </c>
      <c r="AJ40" s="85">
        <v>3327</v>
      </c>
      <c r="AK40" s="85">
        <v>3327</v>
      </c>
      <c r="AL40" s="70">
        <f t="shared" si="1"/>
        <v>1233991.2101700001</v>
      </c>
      <c r="AM40" s="70">
        <f t="shared" si="2"/>
        <v>27937</v>
      </c>
      <c r="AN40" s="70">
        <f t="shared" si="3"/>
        <v>795200.97076000005</v>
      </c>
      <c r="AO40" s="70">
        <f t="shared" si="4"/>
        <v>623515.00080999965</v>
      </c>
    </row>
    <row r="41" spans="1:41">
      <c r="A41" s="84" t="s">
        <v>43</v>
      </c>
      <c r="B41" s="85">
        <v>174133</v>
      </c>
      <c r="C41" s="85">
        <v>3335</v>
      </c>
      <c r="D41" s="85">
        <v>98032</v>
      </c>
      <c r="E41" s="85">
        <v>77183</v>
      </c>
      <c r="F41" s="86">
        <v>2790</v>
      </c>
      <c r="G41" s="87">
        <v>114</v>
      </c>
      <c r="H41" s="87">
        <v>3911</v>
      </c>
      <c r="I41" s="88">
        <v>3169</v>
      </c>
      <c r="J41" s="85">
        <v>259006</v>
      </c>
      <c r="K41" s="85">
        <v>4252</v>
      </c>
      <c r="L41" s="85">
        <v>125397</v>
      </c>
      <c r="M41" s="85">
        <v>102675</v>
      </c>
      <c r="N41" s="85">
        <v>22064</v>
      </c>
      <c r="O41" s="85">
        <v>529</v>
      </c>
      <c r="P41" s="85">
        <v>18650</v>
      </c>
      <c r="Q41" s="85">
        <v>15708</v>
      </c>
      <c r="R41" s="120">
        <v>226028.65158000001</v>
      </c>
      <c r="S41" s="120">
        <v>4852</v>
      </c>
      <c r="T41" s="120">
        <v>158560.97387000005</v>
      </c>
      <c r="U41" s="120">
        <v>124151.34609999963</v>
      </c>
      <c r="V41" s="85">
        <v>61907</v>
      </c>
      <c r="W41" s="85">
        <v>1627</v>
      </c>
      <c r="X41" s="85">
        <v>50355</v>
      </c>
      <c r="Y41" s="94">
        <v>39222</v>
      </c>
      <c r="Z41" s="85">
        <v>137078</v>
      </c>
      <c r="AA41" s="90">
        <v>1983</v>
      </c>
      <c r="AB41" s="85">
        <v>76103</v>
      </c>
      <c r="AC41" s="94">
        <v>58602</v>
      </c>
      <c r="AD41" s="92">
        <v>0</v>
      </c>
      <c r="AE41" s="92">
        <v>0</v>
      </c>
      <c r="AF41" s="92">
        <v>0</v>
      </c>
      <c r="AG41" s="93">
        <v>0</v>
      </c>
      <c r="AH41" s="85">
        <v>3640</v>
      </c>
      <c r="AI41" s="90">
        <v>82</v>
      </c>
      <c r="AJ41" s="90">
        <v>2411</v>
      </c>
      <c r="AK41" s="90">
        <v>2411</v>
      </c>
      <c r="AL41" s="70">
        <f t="shared" si="1"/>
        <v>886646.65158000006</v>
      </c>
      <c r="AM41" s="70">
        <f t="shared" si="2"/>
        <v>16774</v>
      </c>
      <c r="AN41" s="70">
        <f t="shared" si="3"/>
        <v>533419.9738700001</v>
      </c>
      <c r="AO41" s="70">
        <f t="shared" si="4"/>
        <v>423121.34609999962</v>
      </c>
    </row>
    <row r="42" spans="1:41">
      <c r="A42" s="84" t="s">
        <v>44</v>
      </c>
      <c r="B42" s="85">
        <v>41383</v>
      </c>
      <c r="C42" s="85">
        <v>1243</v>
      </c>
      <c r="D42" s="85">
        <v>32609</v>
      </c>
      <c r="E42" s="85">
        <v>23845</v>
      </c>
      <c r="F42" s="99">
        <v>20426</v>
      </c>
      <c r="G42" s="87">
        <v>111</v>
      </c>
      <c r="H42" s="87">
        <v>2831</v>
      </c>
      <c r="I42" s="88">
        <v>2130</v>
      </c>
      <c r="J42" s="85">
        <v>72476</v>
      </c>
      <c r="K42" s="85">
        <v>2297</v>
      </c>
      <c r="L42" s="85">
        <v>50648</v>
      </c>
      <c r="M42" s="85">
        <v>38236</v>
      </c>
      <c r="N42" s="85">
        <v>1490</v>
      </c>
      <c r="O42" s="85">
        <v>25</v>
      </c>
      <c r="P42" s="85">
        <v>967</v>
      </c>
      <c r="Q42" s="85">
        <v>798</v>
      </c>
      <c r="R42" s="122">
        <v>84047.558590000015</v>
      </c>
      <c r="S42" s="122">
        <v>2696</v>
      </c>
      <c r="T42" s="122">
        <v>57688.996889999995</v>
      </c>
      <c r="U42" s="122">
        <v>43267.654710000003</v>
      </c>
      <c r="V42" s="85">
        <v>41550</v>
      </c>
      <c r="W42" s="85">
        <v>1362</v>
      </c>
      <c r="X42" s="85">
        <v>32912</v>
      </c>
      <c r="Y42" s="94">
        <v>23119</v>
      </c>
      <c r="Z42" s="85">
        <v>59581</v>
      </c>
      <c r="AA42" s="90">
        <v>1679</v>
      </c>
      <c r="AB42" s="85">
        <v>43525</v>
      </c>
      <c r="AC42" s="94">
        <v>33053</v>
      </c>
      <c r="AD42" s="89">
        <v>0</v>
      </c>
      <c r="AE42" s="92">
        <v>0</v>
      </c>
      <c r="AF42" s="92">
        <v>0</v>
      </c>
      <c r="AG42" s="93">
        <v>0</v>
      </c>
      <c r="AH42" s="85">
        <v>1202</v>
      </c>
      <c r="AI42" s="90">
        <v>39</v>
      </c>
      <c r="AJ42" s="90">
        <v>916</v>
      </c>
      <c r="AK42" s="90">
        <v>916</v>
      </c>
      <c r="AL42" s="70">
        <f t="shared" si="1"/>
        <v>322155.55859000003</v>
      </c>
      <c r="AM42" s="70">
        <f t="shared" si="2"/>
        <v>9452</v>
      </c>
      <c r="AN42" s="70">
        <f t="shared" si="3"/>
        <v>222096.99689000001</v>
      </c>
      <c r="AO42" s="70">
        <f t="shared" si="4"/>
        <v>165364.65471</v>
      </c>
    </row>
    <row r="43" spans="1:41">
      <c r="A43" s="84" t="s">
        <v>45</v>
      </c>
      <c r="B43" s="85">
        <v>648</v>
      </c>
      <c r="C43" s="87"/>
      <c r="D43" s="100"/>
      <c r="E43" s="100"/>
      <c r="F43" s="106">
        <v>3653</v>
      </c>
      <c r="G43" s="85">
        <v>101</v>
      </c>
      <c r="H43" s="85">
        <v>2286</v>
      </c>
      <c r="I43" s="94">
        <v>1988</v>
      </c>
      <c r="J43" s="108">
        <v>0</v>
      </c>
      <c r="K43" s="85">
        <v>1118</v>
      </c>
      <c r="L43" s="85">
        <v>24341</v>
      </c>
      <c r="M43" s="85">
        <v>22765</v>
      </c>
      <c r="N43" s="89">
        <v>0</v>
      </c>
      <c r="O43" s="89">
        <v>0</v>
      </c>
      <c r="P43" s="89">
        <v>0</v>
      </c>
      <c r="Q43" s="89">
        <v>0</v>
      </c>
      <c r="R43" s="120"/>
      <c r="S43" s="120"/>
      <c r="T43" s="120"/>
      <c r="U43" s="120"/>
      <c r="V43" s="85">
        <v>5735</v>
      </c>
      <c r="W43" s="85">
        <v>164</v>
      </c>
      <c r="X43" s="85">
        <v>4234</v>
      </c>
      <c r="Y43" s="94">
        <v>3214</v>
      </c>
      <c r="Z43" s="85">
        <v>15153</v>
      </c>
      <c r="AA43" s="90">
        <v>328</v>
      </c>
      <c r="AB43" s="85">
        <v>8823</v>
      </c>
      <c r="AC43" s="94">
        <v>7062</v>
      </c>
      <c r="AD43" s="92">
        <v>0</v>
      </c>
      <c r="AE43" s="87">
        <v>0</v>
      </c>
      <c r="AF43" s="100">
        <v>0</v>
      </c>
      <c r="AG43" s="101">
        <v>0</v>
      </c>
      <c r="AH43" s="89">
        <v>0</v>
      </c>
      <c r="AI43" s="87">
        <v>0</v>
      </c>
      <c r="AJ43" s="87">
        <v>0</v>
      </c>
      <c r="AK43" s="87">
        <v>0</v>
      </c>
      <c r="AL43" s="70">
        <f t="shared" si="1"/>
        <v>25189</v>
      </c>
      <c r="AM43" s="70">
        <f t="shared" si="2"/>
        <v>1711</v>
      </c>
      <c r="AN43" s="70">
        <f t="shared" si="3"/>
        <v>39684</v>
      </c>
      <c r="AO43" s="70">
        <f t="shared" si="4"/>
        <v>35029</v>
      </c>
    </row>
    <row r="44" spans="1:41">
      <c r="A44" s="84" t="s">
        <v>46</v>
      </c>
      <c r="B44" s="87"/>
      <c r="C44" s="87"/>
      <c r="D44" s="87"/>
      <c r="E44" s="87"/>
      <c r="F44" s="86">
        <v>27</v>
      </c>
      <c r="G44" s="87">
        <v>0</v>
      </c>
      <c r="H44" s="87">
        <v>0</v>
      </c>
      <c r="I44" s="88">
        <v>0</v>
      </c>
      <c r="J44" s="85">
        <v>70</v>
      </c>
      <c r="K44" s="102">
        <v>0</v>
      </c>
      <c r="L44" s="102">
        <v>0</v>
      </c>
      <c r="M44" s="102">
        <v>0</v>
      </c>
      <c r="N44" s="89">
        <v>0</v>
      </c>
      <c r="O44" s="89">
        <v>0</v>
      </c>
      <c r="P44" s="89">
        <v>0</v>
      </c>
      <c r="Q44" s="89">
        <v>0</v>
      </c>
      <c r="R44" s="120"/>
      <c r="S44" s="120"/>
      <c r="T44" s="120"/>
      <c r="U44" s="120"/>
      <c r="V44" s="87">
        <v>0</v>
      </c>
      <c r="W44" s="87">
        <v>0</v>
      </c>
      <c r="X44" s="87">
        <v>0</v>
      </c>
      <c r="Y44" s="88">
        <v>0</v>
      </c>
      <c r="Z44" s="85">
        <v>4375</v>
      </c>
      <c r="AA44" s="90">
        <v>1</v>
      </c>
      <c r="AB44" s="85">
        <v>10</v>
      </c>
      <c r="AC44" s="94">
        <v>7</v>
      </c>
      <c r="AD44" s="92">
        <v>0</v>
      </c>
      <c r="AE44" s="92">
        <v>0</v>
      </c>
      <c r="AF44" s="92">
        <v>0</v>
      </c>
      <c r="AG44" s="93">
        <v>0</v>
      </c>
      <c r="AH44" s="90">
        <v>130</v>
      </c>
      <c r="AI44" s="90">
        <v>0</v>
      </c>
      <c r="AJ44" s="90">
        <v>0</v>
      </c>
      <c r="AK44" s="90">
        <v>0</v>
      </c>
      <c r="AL44" s="70">
        <f t="shared" si="1"/>
        <v>4602</v>
      </c>
      <c r="AM44" s="70">
        <f t="shared" si="2"/>
        <v>1</v>
      </c>
      <c r="AN44" s="70">
        <f t="shared" si="3"/>
        <v>10</v>
      </c>
      <c r="AO44" s="70">
        <f t="shared" si="4"/>
        <v>7</v>
      </c>
    </row>
    <row r="45" spans="1:41">
      <c r="A45" s="72" t="s">
        <v>47</v>
      </c>
      <c r="B45" s="28"/>
      <c r="C45" s="28"/>
      <c r="D45" s="28"/>
      <c r="E45" s="28"/>
      <c r="F45" s="115">
        <v>11</v>
      </c>
      <c r="G45" s="19">
        <v>0</v>
      </c>
      <c r="H45" s="19">
        <v>0</v>
      </c>
      <c r="I45" s="45">
        <v>0</v>
      </c>
      <c r="J45" s="41">
        <v>70</v>
      </c>
      <c r="K45" s="55">
        <v>0</v>
      </c>
      <c r="L45" s="55">
        <v>0</v>
      </c>
      <c r="M45" s="55">
        <v>0</v>
      </c>
      <c r="N45" s="21">
        <v>0</v>
      </c>
      <c r="O45" s="21">
        <v>0</v>
      </c>
      <c r="P45" s="21">
        <v>0</v>
      </c>
      <c r="Q45" s="21">
        <v>0</v>
      </c>
      <c r="R45" s="16">
        <v>32.78857</v>
      </c>
      <c r="S45" s="16">
        <v>2</v>
      </c>
      <c r="T45" s="16">
        <v>87.279600000000002</v>
      </c>
      <c r="U45" s="16">
        <v>34.796630000000007</v>
      </c>
      <c r="V45" s="20">
        <v>0</v>
      </c>
      <c r="W45" s="20">
        <v>0</v>
      </c>
      <c r="X45" s="20">
        <v>0</v>
      </c>
      <c r="Y45" s="67">
        <v>0</v>
      </c>
      <c r="Z45" s="35">
        <v>1667</v>
      </c>
      <c r="AA45" s="35">
        <v>1</v>
      </c>
      <c r="AB45" s="35">
        <v>10</v>
      </c>
      <c r="AC45" s="52">
        <v>7</v>
      </c>
      <c r="AD45" s="27">
        <v>0</v>
      </c>
      <c r="AE45" s="19">
        <v>0</v>
      </c>
      <c r="AF45" s="19">
        <v>0</v>
      </c>
      <c r="AG45" s="45">
        <v>0</v>
      </c>
      <c r="AH45" s="21">
        <v>0</v>
      </c>
      <c r="AI45" s="21">
        <v>0</v>
      </c>
      <c r="AJ45" s="21">
        <v>0</v>
      </c>
      <c r="AK45" s="21">
        <v>0</v>
      </c>
      <c r="AL45" s="70">
        <f t="shared" si="1"/>
        <v>1780.7885699999999</v>
      </c>
      <c r="AM45" s="70">
        <f t="shared" si="2"/>
        <v>3</v>
      </c>
      <c r="AN45" s="70">
        <f t="shared" si="3"/>
        <v>97.279600000000002</v>
      </c>
      <c r="AO45" s="70">
        <f t="shared" si="4"/>
        <v>41.796630000000007</v>
      </c>
    </row>
    <row r="46" spans="1:41">
      <c r="A46" s="72" t="s">
        <v>48</v>
      </c>
      <c r="B46" s="28"/>
      <c r="C46" s="28"/>
      <c r="D46" s="28"/>
      <c r="E46" s="28"/>
      <c r="F46" s="80">
        <v>0</v>
      </c>
      <c r="G46" s="19">
        <v>0</v>
      </c>
      <c r="H46" s="19">
        <v>0</v>
      </c>
      <c r="I46" s="45">
        <v>0</v>
      </c>
      <c r="J46" s="56">
        <v>0</v>
      </c>
      <c r="K46" s="15">
        <v>0</v>
      </c>
      <c r="L46" s="15">
        <v>0</v>
      </c>
      <c r="M46" s="15">
        <v>0</v>
      </c>
      <c r="N46" s="21">
        <v>0</v>
      </c>
      <c r="O46" s="21">
        <v>0</v>
      </c>
      <c r="P46" s="21">
        <v>0</v>
      </c>
      <c r="Q46" s="21">
        <v>0</v>
      </c>
      <c r="R46" s="16"/>
      <c r="S46" s="16"/>
      <c r="T46" s="16"/>
      <c r="U46" s="16"/>
      <c r="V46" s="20">
        <v>0</v>
      </c>
      <c r="W46" s="20">
        <v>0</v>
      </c>
      <c r="X46" s="20">
        <v>0</v>
      </c>
      <c r="Y46" s="67">
        <v>0</v>
      </c>
      <c r="Z46" s="41">
        <v>2215</v>
      </c>
      <c r="AA46" s="35">
        <v>0</v>
      </c>
      <c r="AB46" s="41">
        <v>0</v>
      </c>
      <c r="AC46" s="64">
        <v>0</v>
      </c>
      <c r="AD46" s="27">
        <v>0</v>
      </c>
      <c r="AE46" s="19">
        <v>0</v>
      </c>
      <c r="AF46" s="19">
        <v>0</v>
      </c>
      <c r="AG46" s="45">
        <v>0</v>
      </c>
      <c r="AH46" s="21">
        <v>0</v>
      </c>
      <c r="AI46" s="21">
        <v>0</v>
      </c>
      <c r="AJ46" s="21">
        <v>0</v>
      </c>
      <c r="AK46" s="21">
        <v>0</v>
      </c>
      <c r="AL46" s="70">
        <f t="shared" si="1"/>
        <v>2215</v>
      </c>
      <c r="AM46" s="70">
        <f t="shared" si="2"/>
        <v>0</v>
      </c>
      <c r="AN46" s="70">
        <f t="shared" si="3"/>
        <v>0</v>
      </c>
      <c r="AO46" s="70">
        <f t="shared" si="4"/>
        <v>0</v>
      </c>
    </row>
    <row r="47" spans="1:41">
      <c r="A47" s="72" t="s">
        <v>49</v>
      </c>
      <c r="B47" s="28"/>
      <c r="C47" s="28"/>
      <c r="D47" s="28"/>
      <c r="E47" s="28"/>
      <c r="F47" s="115">
        <v>16</v>
      </c>
      <c r="G47" s="19">
        <v>0</v>
      </c>
      <c r="H47" s="19">
        <v>0</v>
      </c>
      <c r="I47" s="45">
        <v>0</v>
      </c>
      <c r="J47" s="56">
        <v>0</v>
      </c>
      <c r="K47" s="15">
        <v>0</v>
      </c>
      <c r="L47" s="15">
        <v>0</v>
      </c>
      <c r="M47" s="15">
        <v>0</v>
      </c>
      <c r="N47" s="105">
        <v>0</v>
      </c>
      <c r="O47" s="21">
        <v>0</v>
      </c>
      <c r="P47" s="21">
        <v>0</v>
      </c>
      <c r="Q47" s="21">
        <v>0</v>
      </c>
      <c r="R47" s="16"/>
      <c r="S47" s="16"/>
      <c r="T47" s="16"/>
      <c r="U47" s="16"/>
      <c r="V47" s="20">
        <v>0</v>
      </c>
      <c r="W47" s="20">
        <v>0</v>
      </c>
      <c r="X47" s="20">
        <v>0</v>
      </c>
      <c r="Y47" s="67">
        <v>0</v>
      </c>
      <c r="Z47" s="35">
        <v>493</v>
      </c>
      <c r="AA47" s="35">
        <v>0</v>
      </c>
      <c r="AB47" s="35">
        <v>0</v>
      </c>
      <c r="AC47" s="52">
        <v>0</v>
      </c>
      <c r="AD47" s="27">
        <v>0</v>
      </c>
      <c r="AE47" s="19">
        <v>0</v>
      </c>
      <c r="AF47" s="19">
        <v>0</v>
      </c>
      <c r="AG47" s="45">
        <v>0</v>
      </c>
      <c r="AH47" s="35">
        <v>130</v>
      </c>
      <c r="AI47" s="35">
        <v>0</v>
      </c>
      <c r="AJ47" s="35">
        <v>0</v>
      </c>
      <c r="AK47" s="35">
        <v>0</v>
      </c>
      <c r="AL47" s="70">
        <f t="shared" si="1"/>
        <v>639</v>
      </c>
      <c r="AM47" s="70">
        <f t="shared" si="2"/>
        <v>0</v>
      </c>
      <c r="AN47" s="70">
        <f t="shared" si="3"/>
        <v>0</v>
      </c>
      <c r="AO47" s="70">
        <f t="shared" si="4"/>
        <v>0</v>
      </c>
    </row>
    <row r="48" spans="1:41">
      <c r="A48" s="84" t="s">
        <v>50</v>
      </c>
      <c r="B48" s="90">
        <v>6339</v>
      </c>
      <c r="C48" s="90">
        <v>234</v>
      </c>
      <c r="D48" s="90">
        <v>12257</v>
      </c>
      <c r="E48" s="90">
        <v>9277</v>
      </c>
      <c r="F48" s="106">
        <v>44</v>
      </c>
      <c r="G48" s="87">
        <v>0</v>
      </c>
      <c r="H48" s="87">
        <v>0</v>
      </c>
      <c r="I48" s="88">
        <v>0</v>
      </c>
      <c r="J48" s="104">
        <v>3142</v>
      </c>
      <c r="K48" s="104">
        <v>128</v>
      </c>
      <c r="L48" s="104">
        <v>9791</v>
      </c>
      <c r="M48" s="104">
        <v>6671</v>
      </c>
      <c r="N48" s="106">
        <v>8309</v>
      </c>
      <c r="O48" s="85">
        <v>28</v>
      </c>
      <c r="P48" s="85">
        <v>5046</v>
      </c>
      <c r="Q48" s="85">
        <v>3767</v>
      </c>
      <c r="R48" s="120">
        <v>55.852910000000001</v>
      </c>
      <c r="S48" s="120">
        <v>1</v>
      </c>
      <c r="T48" s="120">
        <v>43.439</v>
      </c>
      <c r="U48" s="120">
        <v>30.407299999999999</v>
      </c>
      <c r="V48" s="85">
        <v>9324</v>
      </c>
      <c r="W48" s="85">
        <v>70</v>
      </c>
      <c r="X48" s="85">
        <v>9150</v>
      </c>
      <c r="Y48" s="94">
        <v>7894</v>
      </c>
      <c r="Z48" s="85">
        <v>7372</v>
      </c>
      <c r="AA48" s="90">
        <v>49</v>
      </c>
      <c r="AB48" s="85">
        <v>3791</v>
      </c>
      <c r="AC48" s="94">
        <v>2989</v>
      </c>
      <c r="AD48" s="85">
        <v>39454.168729999903</v>
      </c>
      <c r="AE48" s="85">
        <v>68313</v>
      </c>
      <c r="AF48" s="85">
        <v>46169.271319998399</v>
      </c>
      <c r="AG48" s="94">
        <v>46104.077579998397</v>
      </c>
      <c r="AH48" s="90">
        <v>0</v>
      </c>
      <c r="AI48" s="90">
        <v>0</v>
      </c>
      <c r="AJ48" s="90">
        <v>0</v>
      </c>
      <c r="AK48" s="90">
        <v>0</v>
      </c>
      <c r="AL48" s="70">
        <f t="shared" si="1"/>
        <v>74040.021639999904</v>
      </c>
      <c r="AM48" s="70">
        <f t="shared" si="2"/>
        <v>68823</v>
      </c>
      <c r="AN48" s="70">
        <f t="shared" si="3"/>
        <v>86247.710319998398</v>
      </c>
      <c r="AO48" s="70">
        <f t="shared" si="4"/>
        <v>76732.484879998403</v>
      </c>
    </row>
    <row r="49" spans="1:41">
      <c r="A49" s="84" t="s">
        <v>18</v>
      </c>
      <c r="B49" s="90">
        <v>540367</v>
      </c>
      <c r="C49" s="90">
        <v>8486</v>
      </c>
      <c r="D49" s="90">
        <v>413990</v>
      </c>
      <c r="E49" s="90">
        <v>321775</v>
      </c>
      <c r="F49" s="103">
        <v>59335</v>
      </c>
      <c r="G49" s="87">
        <v>427</v>
      </c>
      <c r="H49" s="100">
        <v>17000</v>
      </c>
      <c r="I49" s="101">
        <v>13628</v>
      </c>
      <c r="J49" s="104">
        <v>734424</v>
      </c>
      <c r="K49" s="104">
        <v>11896</v>
      </c>
      <c r="L49" s="104">
        <v>489814</v>
      </c>
      <c r="M49" s="104">
        <v>400671</v>
      </c>
      <c r="N49" s="106">
        <v>447155</v>
      </c>
      <c r="O49" s="85">
        <v>4544</v>
      </c>
      <c r="P49" s="85">
        <v>313038</v>
      </c>
      <c r="Q49" s="85">
        <v>252566</v>
      </c>
      <c r="R49" s="120">
        <v>522258.28418000013</v>
      </c>
      <c r="S49" s="120">
        <v>9118</v>
      </c>
      <c r="T49" s="120">
        <v>401328.09954000008</v>
      </c>
      <c r="U49" s="120">
        <v>313895.49480999965</v>
      </c>
      <c r="V49" s="85">
        <v>179487</v>
      </c>
      <c r="W49" s="85">
        <v>4298</v>
      </c>
      <c r="X49" s="85">
        <v>156013</v>
      </c>
      <c r="Y49" s="94">
        <v>118210</v>
      </c>
      <c r="Z49" s="85">
        <v>410249</v>
      </c>
      <c r="AA49" s="85">
        <v>5491</v>
      </c>
      <c r="AB49" s="85">
        <v>228206</v>
      </c>
      <c r="AC49" s="94">
        <v>177474</v>
      </c>
      <c r="AD49" s="85">
        <v>40255.683779999898</v>
      </c>
      <c r="AE49" s="85">
        <v>68313</v>
      </c>
      <c r="AF49" s="85">
        <v>46169.271319998399</v>
      </c>
      <c r="AG49" s="94">
        <v>46104.077579998397</v>
      </c>
      <c r="AH49" s="85">
        <v>13113</v>
      </c>
      <c r="AI49" s="90">
        <v>201</v>
      </c>
      <c r="AJ49" s="85">
        <v>6070</v>
      </c>
      <c r="AK49" s="90">
        <v>6070</v>
      </c>
      <c r="AL49" s="70">
        <f t="shared" si="1"/>
        <v>2946643.96796</v>
      </c>
      <c r="AM49" s="70">
        <f t="shared" si="2"/>
        <v>112774</v>
      </c>
      <c r="AN49" s="70">
        <f t="shared" si="3"/>
        <v>2071628.3708599985</v>
      </c>
      <c r="AO49" s="70">
        <f t="shared" si="4"/>
        <v>1650393.572389998</v>
      </c>
    </row>
    <row r="50" spans="1:41">
      <c r="A50" s="74" t="s">
        <v>51</v>
      </c>
      <c r="B50" s="11"/>
      <c r="C50" s="11"/>
      <c r="D50" s="11"/>
      <c r="E50" s="11"/>
      <c r="F50" s="60"/>
      <c r="G50" s="11"/>
      <c r="H50" s="11"/>
      <c r="I50" s="11"/>
      <c r="J50" s="12"/>
      <c r="K50" s="13"/>
      <c r="L50" s="13"/>
      <c r="M50" s="13"/>
      <c r="N50" s="11"/>
      <c r="O50" s="11"/>
      <c r="P50" s="11"/>
      <c r="Q50" s="11"/>
      <c r="R50" s="119"/>
      <c r="S50" s="119"/>
      <c r="T50" s="119"/>
      <c r="U50" s="119"/>
      <c r="V50" s="26"/>
      <c r="W50" s="26"/>
      <c r="X50" s="26"/>
      <c r="Y50" s="59"/>
      <c r="Z50" s="11"/>
      <c r="AA50" s="11"/>
      <c r="AB50" s="11"/>
      <c r="AC50" s="44"/>
      <c r="AD50" s="11"/>
      <c r="AE50" s="11"/>
      <c r="AF50" s="11"/>
      <c r="AG50" s="44"/>
      <c r="AH50" s="14"/>
      <c r="AI50" s="71"/>
      <c r="AJ50" s="71"/>
      <c r="AK50" s="71"/>
      <c r="AL50" s="71"/>
      <c r="AM50" s="71"/>
      <c r="AN50" s="71"/>
      <c r="AO50" s="71"/>
    </row>
    <row r="51" spans="1:41">
      <c r="A51" s="72" t="s">
        <v>52</v>
      </c>
      <c r="B51" s="41">
        <v>441089</v>
      </c>
      <c r="C51" s="41">
        <v>6311</v>
      </c>
      <c r="D51" s="41">
        <v>357303</v>
      </c>
      <c r="E51" s="41">
        <v>279338</v>
      </c>
      <c r="F51" s="80">
        <v>54172</v>
      </c>
      <c r="G51" s="19">
        <v>365</v>
      </c>
      <c r="H51" s="19">
        <v>15461</v>
      </c>
      <c r="I51" s="45">
        <v>12451</v>
      </c>
      <c r="J51" s="41">
        <v>583395</v>
      </c>
      <c r="K51" s="41">
        <v>8075</v>
      </c>
      <c r="L51" s="41">
        <v>392553</v>
      </c>
      <c r="M51" s="41">
        <v>329819</v>
      </c>
      <c r="N51" s="41">
        <v>447155</v>
      </c>
      <c r="O51" s="41">
        <v>4544</v>
      </c>
      <c r="P51" s="41">
        <v>313038</v>
      </c>
      <c r="Q51" s="41">
        <v>252566</v>
      </c>
      <c r="R51" s="16">
        <v>311009.81473000004</v>
      </c>
      <c r="S51" s="16">
        <v>3848</v>
      </c>
      <c r="T51" s="16">
        <v>237499.56960999966</v>
      </c>
      <c r="U51" s="16">
        <v>189878.85434999946</v>
      </c>
      <c r="V51" s="41">
        <v>153237</v>
      </c>
      <c r="W51" s="41">
        <v>3588</v>
      </c>
      <c r="X51" s="41">
        <v>140131</v>
      </c>
      <c r="Y51" s="64">
        <v>106989</v>
      </c>
      <c r="Z51" s="41">
        <v>320491</v>
      </c>
      <c r="AA51" s="35">
        <v>3457</v>
      </c>
      <c r="AB51" s="41">
        <v>171704</v>
      </c>
      <c r="AC51" s="64">
        <v>134008</v>
      </c>
      <c r="AD51" s="41">
        <v>1012.1716</v>
      </c>
      <c r="AE51" s="41">
        <v>789</v>
      </c>
      <c r="AF51" s="41">
        <v>394.41838999999902</v>
      </c>
      <c r="AG51" s="64">
        <v>329.22465</v>
      </c>
      <c r="AH51" s="41">
        <v>12662</v>
      </c>
      <c r="AI51" s="35">
        <v>181</v>
      </c>
      <c r="AJ51" s="41">
        <v>5748</v>
      </c>
      <c r="AK51" s="41">
        <v>5748</v>
      </c>
      <c r="AL51" s="70">
        <f t="shared" si="1"/>
        <v>2324222.9863299998</v>
      </c>
      <c r="AM51" s="70">
        <f t="shared" si="2"/>
        <v>31158</v>
      </c>
      <c r="AN51" s="70">
        <f t="shared" si="3"/>
        <v>1633831.9879999997</v>
      </c>
      <c r="AO51" s="70">
        <f t="shared" si="4"/>
        <v>1311127.0789999994</v>
      </c>
    </row>
    <row r="52" spans="1:41">
      <c r="A52" s="72" t="s">
        <v>53</v>
      </c>
      <c r="B52" s="41">
        <v>125341</v>
      </c>
      <c r="C52" s="41">
        <v>974</v>
      </c>
      <c r="D52" s="41">
        <v>103320</v>
      </c>
      <c r="E52" s="41">
        <v>78476</v>
      </c>
      <c r="F52" s="115">
        <v>3118</v>
      </c>
      <c r="G52" s="41">
        <v>10</v>
      </c>
      <c r="H52" s="41">
        <v>858</v>
      </c>
      <c r="I52" s="64">
        <v>715</v>
      </c>
      <c r="J52" s="41">
        <v>45218</v>
      </c>
      <c r="K52" s="41">
        <v>103</v>
      </c>
      <c r="L52" s="41">
        <v>9728</v>
      </c>
      <c r="M52" s="41">
        <v>8120</v>
      </c>
      <c r="N52" s="41">
        <v>11366</v>
      </c>
      <c r="O52" s="35">
        <v>50</v>
      </c>
      <c r="P52" s="35">
        <v>7532</v>
      </c>
      <c r="Q52" s="35">
        <v>5696</v>
      </c>
      <c r="R52" s="16">
        <v>11084.167159999997</v>
      </c>
      <c r="S52" s="16"/>
      <c r="T52" s="16"/>
      <c r="U52" s="16"/>
      <c r="V52" s="41">
        <v>10360</v>
      </c>
      <c r="W52" s="41">
        <v>85</v>
      </c>
      <c r="X52" s="41">
        <v>7789</v>
      </c>
      <c r="Y52" s="64">
        <v>5893</v>
      </c>
      <c r="Z52" s="41">
        <v>36001</v>
      </c>
      <c r="AA52" s="35">
        <v>221</v>
      </c>
      <c r="AB52" s="41">
        <v>22505</v>
      </c>
      <c r="AC52" s="64">
        <v>17874</v>
      </c>
      <c r="AD52" s="27">
        <v>0</v>
      </c>
      <c r="AE52" s="22">
        <v>0</v>
      </c>
      <c r="AF52" s="22">
        <v>0</v>
      </c>
      <c r="AG52" s="42">
        <v>0</v>
      </c>
      <c r="AH52" s="41">
        <v>2511</v>
      </c>
      <c r="AI52" s="35">
        <v>24</v>
      </c>
      <c r="AJ52" s="35">
        <v>1465</v>
      </c>
      <c r="AK52" s="35">
        <v>1465</v>
      </c>
      <c r="AL52" s="70">
        <f t="shared" si="1"/>
        <v>244999.16716000001</v>
      </c>
      <c r="AM52" s="70">
        <f t="shared" si="2"/>
        <v>1467</v>
      </c>
      <c r="AN52" s="70">
        <f t="shared" si="3"/>
        <v>153197</v>
      </c>
      <c r="AO52" s="70">
        <f t="shared" si="4"/>
        <v>118239</v>
      </c>
    </row>
    <row r="53" spans="1:41">
      <c r="A53" s="72" t="s">
        <v>54</v>
      </c>
      <c r="B53" s="41">
        <v>44467</v>
      </c>
      <c r="C53" s="41">
        <v>624</v>
      </c>
      <c r="D53" s="41">
        <v>19396</v>
      </c>
      <c r="E53" s="41">
        <v>17056</v>
      </c>
      <c r="F53" s="115">
        <v>3730</v>
      </c>
      <c r="G53" s="41">
        <v>22</v>
      </c>
      <c r="H53" s="41">
        <v>786</v>
      </c>
      <c r="I53" s="64">
        <v>608</v>
      </c>
      <c r="J53" s="55">
        <v>332</v>
      </c>
      <c r="K53" s="55">
        <v>0</v>
      </c>
      <c r="L53" s="55">
        <v>0</v>
      </c>
      <c r="M53" s="55">
        <v>0</v>
      </c>
      <c r="N53" s="41">
        <v>37879</v>
      </c>
      <c r="O53" s="41">
        <v>176</v>
      </c>
      <c r="P53" s="41">
        <v>25770</v>
      </c>
      <c r="Q53" s="41">
        <v>18571</v>
      </c>
      <c r="R53" s="16">
        <v>51958.853660000008</v>
      </c>
      <c r="S53" s="16"/>
      <c r="T53" s="16"/>
      <c r="U53" s="16"/>
      <c r="V53" s="41">
        <v>21884</v>
      </c>
      <c r="W53" s="41">
        <v>410</v>
      </c>
      <c r="X53" s="41">
        <v>20453</v>
      </c>
      <c r="Y53" s="64">
        <v>16249</v>
      </c>
      <c r="Z53" s="41">
        <v>48359</v>
      </c>
      <c r="AA53" s="35">
        <v>622</v>
      </c>
      <c r="AB53" s="41">
        <v>29452</v>
      </c>
      <c r="AC53" s="64">
        <v>22511</v>
      </c>
      <c r="AD53" s="27">
        <v>0</v>
      </c>
      <c r="AE53" s="22">
        <v>0</v>
      </c>
      <c r="AF53" s="22">
        <v>0</v>
      </c>
      <c r="AG53" s="42">
        <v>0</v>
      </c>
      <c r="AH53" s="41">
        <v>1150</v>
      </c>
      <c r="AI53" s="35">
        <v>21</v>
      </c>
      <c r="AJ53" s="35">
        <v>549</v>
      </c>
      <c r="AK53" s="35">
        <v>549</v>
      </c>
      <c r="AL53" s="70">
        <f t="shared" si="1"/>
        <v>209759.85366000002</v>
      </c>
      <c r="AM53" s="70">
        <f t="shared" si="2"/>
        <v>1875</v>
      </c>
      <c r="AN53" s="70">
        <f t="shared" si="3"/>
        <v>96406</v>
      </c>
      <c r="AO53" s="70">
        <f t="shared" si="4"/>
        <v>75544</v>
      </c>
    </row>
    <row r="54" spans="1:41">
      <c r="A54" s="72" t="s">
        <v>55</v>
      </c>
      <c r="B54" s="41">
        <v>271281</v>
      </c>
      <c r="C54" s="41">
        <v>4713</v>
      </c>
      <c r="D54" s="41">
        <v>234587</v>
      </c>
      <c r="E54" s="41">
        <v>183806</v>
      </c>
      <c r="F54" s="115">
        <v>47324</v>
      </c>
      <c r="G54" s="41">
        <v>333</v>
      </c>
      <c r="H54" s="41">
        <v>13817</v>
      </c>
      <c r="I54" s="64">
        <v>11128</v>
      </c>
      <c r="J54" s="41">
        <v>537845</v>
      </c>
      <c r="K54" s="41">
        <v>7972</v>
      </c>
      <c r="L54" s="41">
        <v>382825</v>
      </c>
      <c r="M54" s="41">
        <v>321699</v>
      </c>
      <c r="N54" s="41">
        <v>397910</v>
      </c>
      <c r="O54" s="41">
        <v>4318</v>
      </c>
      <c r="P54" s="41">
        <v>279736</v>
      </c>
      <c r="Q54" s="41">
        <v>228299</v>
      </c>
      <c r="R54" s="16">
        <v>247966.79391000004</v>
      </c>
      <c r="S54" s="16">
        <v>3848</v>
      </c>
      <c r="T54" s="16">
        <v>237499.56960999966</v>
      </c>
      <c r="U54" s="16">
        <v>189878.85434999946</v>
      </c>
      <c r="V54" s="41">
        <v>120993</v>
      </c>
      <c r="W54" s="41">
        <v>3093</v>
      </c>
      <c r="X54" s="41">
        <v>111889</v>
      </c>
      <c r="Y54" s="64">
        <v>84847</v>
      </c>
      <c r="Z54" s="41">
        <v>236131</v>
      </c>
      <c r="AA54" s="35">
        <v>2614</v>
      </c>
      <c r="AB54" s="41">
        <v>119747</v>
      </c>
      <c r="AC54" s="64">
        <v>93623</v>
      </c>
      <c r="AD54" s="41">
        <v>1012.1716</v>
      </c>
      <c r="AE54" s="41">
        <v>789</v>
      </c>
      <c r="AF54" s="41">
        <v>394.41838999999902</v>
      </c>
      <c r="AG54" s="64">
        <v>329.22465</v>
      </c>
      <c r="AH54" s="41">
        <v>9001</v>
      </c>
      <c r="AI54" s="35">
        <v>136</v>
      </c>
      <c r="AJ54" s="41">
        <v>3734</v>
      </c>
      <c r="AK54" s="41">
        <v>3734</v>
      </c>
      <c r="AL54" s="70">
        <f>SUM(B54,F54,J54,N54,R54,V54,Z54,AD54,AH54,)</f>
        <v>1869463.96551</v>
      </c>
      <c r="AM54" s="70">
        <f t="shared" si="2"/>
        <v>27816</v>
      </c>
      <c r="AN54" s="70">
        <f t="shared" si="3"/>
        <v>1384228.9879999997</v>
      </c>
      <c r="AO54" s="70">
        <f t="shared" si="4"/>
        <v>1117344.0789999994</v>
      </c>
    </row>
    <row r="55" spans="1:41">
      <c r="A55" s="72" t="s">
        <v>56</v>
      </c>
      <c r="B55" s="41">
        <v>129</v>
      </c>
      <c r="C55" s="22"/>
      <c r="D55" s="22"/>
      <c r="E55" s="22"/>
      <c r="F55" s="80">
        <v>0</v>
      </c>
      <c r="G55" s="19">
        <v>0</v>
      </c>
      <c r="H55" s="19">
        <v>0</v>
      </c>
      <c r="I55" s="45">
        <v>0</v>
      </c>
      <c r="J55" s="41">
        <v>14275</v>
      </c>
      <c r="K55" s="41">
        <v>13</v>
      </c>
      <c r="L55" s="41">
        <v>385</v>
      </c>
      <c r="M55" s="41">
        <v>321</v>
      </c>
      <c r="N55" s="21">
        <v>0</v>
      </c>
      <c r="O55" s="19">
        <v>0</v>
      </c>
      <c r="P55" s="19">
        <v>0</v>
      </c>
      <c r="Q55" s="19">
        <v>0</v>
      </c>
      <c r="R55" s="16">
        <v>52.606000000000002</v>
      </c>
      <c r="S55" s="16"/>
      <c r="T55" s="16"/>
      <c r="U55" s="16"/>
      <c r="V55" s="21">
        <v>0</v>
      </c>
      <c r="W55" s="21">
        <v>0</v>
      </c>
      <c r="X55" s="21">
        <v>0</v>
      </c>
      <c r="Y55" s="68">
        <v>0</v>
      </c>
      <c r="Z55" s="41">
        <v>4136</v>
      </c>
      <c r="AA55" s="35">
        <v>12</v>
      </c>
      <c r="AB55" s="35">
        <v>1532</v>
      </c>
      <c r="AC55" s="52">
        <v>1370</v>
      </c>
      <c r="AD55" s="41">
        <v>0</v>
      </c>
      <c r="AE55" s="41">
        <v>0</v>
      </c>
      <c r="AF55" s="41">
        <v>0</v>
      </c>
      <c r="AG55" s="64">
        <v>0</v>
      </c>
      <c r="AH55" s="35">
        <v>25</v>
      </c>
      <c r="AI55" s="35">
        <v>0</v>
      </c>
      <c r="AJ55" s="35">
        <v>0</v>
      </c>
      <c r="AK55" s="35">
        <v>0</v>
      </c>
      <c r="AL55" s="70">
        <f t="shared" si="1"/>
        <v>18617.606</v>
      </c>
      <c r="AM55" s="70">
        <f t="shared" si="2"/>
        <v>25</v>
      </c>
      <c r="AN55" s="70">
        <f>SUM(D55,H55,L55,P55,T55,X55,AB55,AF55,AJ55,)</f>
        <v>1917</v>
      </c>
      <c r="AO55" s="70">
        <f t="shared" si="4"/>
        <v>1691</v>
      </c>
    </row>
    <row r="56" spans="1:41">
      <c r="A56" s="72" t="s">
        <v>57</v>
      </c>
      <c r="B56" s="41">
        <v>99141</v>
      </c>
      <c r="C56" s="41">
        <v>2175</v>
      </c>
      <c r="D56" s="41">
        <v>56687</v>
      </c>
      <c r="E56" s="41">
        <v>42437</v>
      </c>
      <c r="F56" s="115">
        <v>5163</v>
      </c>
      <c r="G56" s="41">
        <v>62</v>
      </c>
      <c r="H56" s="41">
        <v>1539</v>
      </c>
      <c r="I56" s="64">
        <v>1177</v>
      </c>
      <c r="J56" s="41">
        <v>132954</v>
      </c>
      <c r="K56" s="41">
        <v>3780</v>
      </c>
      <c r="L56" s="41">
        <v>95678</v>
      </c>
      <c r="M56" s="41">
        <v>69556</v>
      </c>
      <c r="N56" s="21">
        <v>0</v>
      </c>
      <c r="O56" s="19">
        <v>0</v>
      </c>
      <c r="P56" s="19">
        <v>0</v>
      </c>
      <c r="Q56" s="19">
        <v>0</v>
      </c>
      <c r="R56" s="16">
        <v>211195.69982000077</v>
      </c>
      <c r="S56" s="16">
        <v>5270</v>
      </c>
      <c r="T56" s="16">
        <v>163828.52993000008</v>
      </c>
      <c r="U56" s="16">
        <v>124016.64045999976</v>
      </c>
      <c r="V56" s="41">
        <v>26250</v>
      </c>
      <c r="W56" s="41">
        <v>710</v>
      </c>
      <c r="X56" s="41">
        <v>15882</v>
      </c>
      <c r="Y56" s="64">
        <v>11221</v>
      </c>
      <c r="Z56" s="41">
        <v>85621</v>
      </c>
      <c r="AA56" s="35">
        <v>2022</v>
      </c>
      <c r="AB56" s="41">
        <v>54971</v>
      </c>
      <c r="AC56" s="64">
        <v>42096</v>
      </c>
      <c r="AD56" s="41">
        <v>39243.5121799997</v>
      </c>
      <c r="AE56" s="41">
        <v>67524</v>
      </c>
      <c r="AF56" s="41">
        <v>45774.852929997498</v>
      </c>
      <c r="AG56" s="64">
        <v>45774.852929997498</v>
      </c>
      <c r="AH56" s="35">
        <v>426</v>
      </c>
      <c r="AI56" s="35">
        <v>20</v>
      </c>
      <c r="AJ56" s="35">
        <v>322</v>
      </c>
      <c r="AK56" s="35">
        <v>322</v>
      </c>
      <c r="AL56" s="70">
        <f t="shared" si="1"/>
        <v>599994.21200000052</v>
      </c>
      <c r="AM56" s="70">
        <f t="shared" si="2"/>
        <v>81563</v>
      </c>
      <c r="AN56" s="70">
        <f t="shared" si="3"/>
        <v>434682.38285999757</v>
      </c>
      <c r="AO56" s="70">
        <f t="shared" si="4"/>
        <v>336600.49338999728</v>
      </c>
    </row>
    <row r="57" spans="1:41">
      <c r="A57" s="72" t="s">
        <v>58</v>
      </c>
      <c r="B57" s="41">
        <v>8</v>
      </c>
      <c r="C57" s="22"/>
      <c r="D57" s="22"/>
      <c r="E57" s="22"/>
      <c r="F57" s="80">
        <v>0</v>
      </c>
      <c r="G57" s="19">
        <v>0</v>
      </c>
      <c r="H57" s="19">
        <v>0</v>
      </c>
      <c r="I57" s="45">
        <v>0</v>
      </c>
      <c r="J57" s="41">
        <v>3799</v>
      </c>
      <c r="K57" s="41">
        <v>28</v>
      </c>
      <c r="L57" s="41">
        <v>1199</v>
      </c>
      <c r="M57" s="41">
        <v>975</v>
      </c>
      <c r="N57" s="21">
        <v>0</v>
      </c>
      <c r="O57" s="19">
        <v>0</v>
      </c>
      <c r="P57" s="19">
        <v>0</v>
      </c>
      <c r="Q57" s="19">
        <v>0</v>
      </c>
      <c r="R57" s="16"/>
      <c r="S57" s="16"/>
      <c r="T57" s="16"/>
      <c r="U57" s="16"/>
      <c r="V57" s="21">
        <v>0</v>
      </c>
      <c r="W57" s="21">
        <v>0</v>
      </c>
      <c r="X57" s="21">
        <v>0</v>
      </c>
      <c r="Y57" s="68">
        <v>0</v>
      </c>
      <c r="Z57" s="21">
        <v>0</v>
      </c>
      <c r="AA57" s="19">
        <v>0</v>
      </c>
      <c r="AB57" s="19">
        <v>0</v>
      </c>
      <c r="AC57" s="45">
        <v>0</v>
      </c>
      <c r="AD57" s="27">
        <v>0</v>
      </c>
      <c r="AE57" s="22">
        <v>0</v>
      </c>
      <c r="AF57" s="22">
        <v>0</v>
      </c>
      <c r="AG57" s="42">
        <v>0</v>
      </c>
      <c r="AH57" s="19">
        <v>0</v>
      </c>
      <c r="AI57" s="19">
        <v>0</v>
      </c>
      <c r="AJ57" s="19">
        <v>0</v>
      </c>
      <c r="AK57" s="19">
        <v>0</v>
      </c>
      <c r="AL57" s="70">
        <f t="shared" si="1"/>
        <v>3807</v>
      </c>
      <c r="AM57" s="70">
        <f t="shared" si="2"/>
        <v>28</v>
      </c>
      <c r="AN57" s="70">
        <f t="shared" si="3"/>
        <v>1199</v>
      </c>
      <c r="AO57" s="70">
        <f t="shared" si="4"/>
        <v>975</v>
      </c>
    </row>
    <row r="58" spans="1:41">
      <c r="A58" s="73" t="s">
        <v>18</v>
      </c>
      <c r="B58" s="104">
        <v>540367</v>
      </c>
      <c r="C58" s="104">
        <v>8486</v>
      </c>
      <c r="D58" s="104">
        <v>413990</v>
      </c>
      <c r="E58" s="104">
        <v>321775</v>
      </c>
      <c r="F58" s="81">
        <v>59335</v>
      </c>
      <c r="G58" s="25">
        <v>427</v>
      </c>
      <c r="H58" s="25">
        <v>17000</v>
      </c>
      <c r="I58" s="57">
        <v>13628</v>
      </c>
      <c r="J58" s="41">
        <v>734424</v>
      </c>
      <c r="K58" s="41">
        <v>11896</v>
      </c>
      <c r="L58" s="41">
        <v>489814</v>
      </c>
      <c r="M58" s="41">
        <v>400671</v>
      </c>
      <c r="N58" s="41">
        <v>447155</v>
      </c>
      <c r="O58" s="41">
        <v>4544</v>
      </c>
      <c r="P58" s="41">
        <v>313038</v>
      </c>
      <c r="Q58" s="41">
        <v>252566</v>
      </c>
      <c r="R58" s="120">
        <v>522258.12055000081</v>
      </c>
      <c r="S58" s="120">
        <v>9118</v>
      </c>
      <c r="T58" s="120">
        <v>401328.09953999973</v>
      </c>
      <c r="U58" s="120">
        <v>313895.49480999925</v>
      </c>
      <c r="V58" s="41">
        <v>179487</v>
      </c>
      <c r="W58" s="41">
        <v>4298</v>
      </c>
      <c r="X58" s="41">
        <v>156013</v>
      </c>
      <c r="Y58" s="64">
        <v>118210</v>
      </c>
      <c r="Z58" s="41">
        <v>410249</v>
      </c>
      <c r="AA58" s="41">
        <v>5491</v>
      </c>
      <c r="AB58" s="41">
        <v>228206</v>
      </c>
      <c r="AC58" s="64">
        <v>177474</v>
      </c>
      <c r="AD58" s="41">
        <v>40255.683779999898</v>
      </c>
      <c r="AE58" s="41">
        <v>68313</v>
      </c>
      <c r="AF58" s="41">
        <v>46169.271319998399</v>
      </c>
      <c r="AG58" s="64">
        <v>46104.077579998397</v>
      </c>
      <c r="AH58" s="41">
        <v>13113</v>
      </c>
      <c r="AI58" s="35">
        <v>201</v>
      </c>
      <c r="AJ58" s="41">
        <v>6070</v>
      </c>
      <c r="AK58" s="41">
        <v>6070</v>
      </c>
      <c r="AL58" s="70">
        <f t="shared" si="1"/>
        <v>2946643.8043300011</v>
      </c>
      <c r="AM58" s="70">
        <f t="shared" si="2"/>
        <v>112774</v>
      </c>
      <c r="AN58" s="70">
        <f t="shared" si="3"/>
        <v>2071628.3708599983</v>
      </c>
      <c r="AO58" s="70">
        <f t="shared" si="4"/>
        <v>1650393.5723899975</v>
      </c>
    </row>
    <row r="59" spans="1:41">
      <c r="A59" s="74" t="s">
        <v>59</v>
      </c>
      <c r="B59" s="11"/>
      <c r="C59" s="11"/>
      <c r="D59" s="11"/>
      <c r="E59" s="11"/>
      <c r="F59" s="60"/>
      <c r="G59" s="11"/>
      <c r="H59" s="11"/>
      <c r="I59" s="11"/>
      <c r="J59" s="12"/>
      <c r="K59" s="13"/>
      <c r="L59" s="13"/>
      <c r="M59" s="13"/>
      <c r="N59" s="11"/>
      <c r="O59" s="11"/>
      <c r="P59" s="11"/>
      <c r="Q59" s="11"/>
      <c r="R59" s="119"/>
      <c r="S59" s="119"/>
      <c r="T59" s="119"/>
      <c r="U59" s="119"/>
      <c r="V59" s="26"/>
      <c r="W59" s="26"/>
      <c r="X59" s="26"/>
      <c r="Y59" s="59"/>
      <c r="Z59" s="11"/>
      <c r="AA59" s="11"/>
      <c r="AB59" s="11"/>
      <c r="AC59" s="44"/>
      <c r="AD59" s="11"/>
      <c r="AE59" s="11"/>
      <c r="AF59" s="11"/>
      <c r="AG59" s="44"/>
      <c r="AH59" s="14"/>
      <c r="AI59" s="71"/>
      <c r="AJ59" s="71"/>
      <c r="AK59" s="71"/>
      <c r="AL59" s="71"/>
      <c r="AM59" s="71"/>
      <c r="AN59" s="71"/>
      <c r="AO59" s="71"/>
    </row>
    <row r="60" spans="1:41">
      <c r="A60" s="77" t="s">
        <v>60</v>
      </c>
      <c r="B60" s="41">
        <v>37975</v>
      </c>
      <c r="C60" s="41">
        <v>601</v>
      </c>
      <c r="D60" s="41">
        <v>13997</v>
      </c>
      <c r="E60" s="41">
        <v>10848</v>
      </c>
      <c r="F60" s="115">
        <v>5419</v>
      </c>
      <c r="G60" s="41">
        <v>8</v>
      </c>
      <c r="H60" s="41">
        <v>167</v>
      </c>
      <c r="I60" s="64">
        <v>119</v>
      </c>
      <c r="J60" s="41">
        <v>6917</v>
      </c>
      <c r="K60" s="41">
        <v>680</v>
      </c>
      <c r="L60" s="41">
        <v>17200</v>
      </c>
      <c r="M60" s="41">
        <v>15273</v>
      </c>
      <c r="N60" s="41">
        <v>1866</v>
      </c>
      <c r="O60" s="41">
        <v>74</v>
      </c>
      <c r="P60" s="41">
        <v>1847</v>
      </c>
      <c r="Q60" s="41">
        <v>1544</v>
      </c>
      <c r="R60" s="123">
        <v>2527.5390300000004</v>
      </c>
      <c r="S60" s="123">
        <v>188</v>
      </c>
      <c r="T60" s="123">
        <v>4780.7888799999992</v>
      </c>
      <c r="U60" s="123">
        <v>3830.605210000002</v>
      </c>
      <c r="V60" s="41">
        <v>15427</v>
      </c>
      <c r="W60" s="41">
        <v>838</v>
      </c>
      <c r="X60" s="41">
        <v>20110</v>
      </c>
      <c r="Y60" s="64">
        <v>15836</v>
      </c>
      <c r="Z60" s="41">
        <v>4759</v>
      </c>
      <c r="AA60" s="35">
        <v>330</v>
      </c>
      <c r="AB60" s="41">
        <v>8031</v>
      </c>
      <c r="AC60" s="64">
        <v>6114</v>
      </c>
      <c r="AD60" s="41">
        <v>30848.165860000001</v>
      </c>
      <c r="AE60" s="41">
        <v>65370</v>
      </c>
      <c r="AF60" s="41">
        <v>38317.286490001403</v>
      </c>
      <c r="AG60" s="64">
        <v>38252.092750001502</v>
      </c>
      <c r="AH60" s="41">
        <v>21</v>
      </c>
      <c r="AI60" s="35">
        <v>4</v>
      </c>
      <c r="AJ60" s="35">
        <v>32</v>
      </c>
      <c r="AK60" s="35">
        <v>32</v>
      </c>
      <c r="AL60" s="70">
        <f t="shared" si="1"/>
        <v>105759.70488999999</v>
      </c>
      <c r="AM60" s="70">
        <f t="shared" si="2"/>
        <v>68093</v>
      </c>
      <c r="AN60" s="70">
        <f t="shared" si="3"/>
        <v>104482.0753700014</v>
      </c>
      <c r="AO60" s="70">
        <f t="shared" si="4"/>
        <v>91848.697960001504</v>
      </c>
    </row>
    <row r="61" spans="1:41">
      <c r="A61" s="78" t="s">
        <v>61</v>
      </c>
      <c r="B61" s="41">
        <v>473910</v>
      </c>
      <c r="C61" s="41">
        <v>7342</v>
      </c>
      <c r="D61" s="41">
        <v>376601</v>
      </c>
      <c r="E61" s="41">
        <v>293292</v>
      </c>
      <c r="F61" s="115">
        <v>53903</v>
      </c>
      <c r="G61" s="41">
        <v>418</v>
      </c>
      <c r="H61" s="41">
        <v>16809</v>
      </c>
      <c r="I61" s="64">
        <v>13494</v>
      </c>
      <c r="J61" s="41">
        <v>298475</v>
      </c>
      <c r="K61" s="41">
        <v>10320</v>
      </c>
      <c r="L61" s="41">
        <v>437886</v>
      </c>
      <c r="M61" s="41">
        <v>358514</v>
      </c>
      <c r="N61" s="41">
        <v>402491</v>
      </c>
      <c r="O61" s="41">
        <v>4454</v>
      </c>
      <c r="P61" s="41">
        <v>306489</v>
      </c>
      <c r="Q61" s="41">
        <v>247144</v>
      </c>
      <c r="R61" s="123">
        <v>165490.18509000033</v>
      </c>
      <c r="S61" s="123">
        <v>2547</v>
      </c>
      <c r="T61" s="123">
        <v>146744.31222000011</v>
      </c>
      <c r="U61" s="123">
        <v>118168.76275999991</v>
      </c>
      <c r="V61" s="41">
        <v>82280</v>
      </c>
      <c r="W61" s="41">
        <v>1917</v>
      </c>
      <c r="X61" s="41">
        <v>70515</v>
      </c>
      <c r="Y61" s="64">
        <v>52911</v>
      </c>
      <c r="Z61" s="41">
        <v>313424</v>
      </c>
      <c r="AA61" s="35">
        <v>4748</v>
      </c>
      <c r="AB61" s="41">
        <v>200435</v>
      </c>
      <c r="AC61" s="64">
        <v>155656</v>
      </c>
      <c r="AD61" s="41">
        <v>7801.4006399999998</v>
      </c>
      <c r="AE61" s="41">
        <v>2708</v>
      </c>
      <c r="AF61" s="41">
        <v>6197.35418999999</v>
      </c>
      <c r="AG61" s="64">
        <v>6197.35418999999</v>
      </c>
      <c r="AH61" s="41">
        <v>11796</v>
      </c>
      <c r="AI61" s="35">
        <v>189</v>
      </c>
      <c r="AJ61" s="41">
        <v>5597</v>
      </c>
      <c r="AK61" s="41">
        <v>5597</v>
      </c>
      <c r="AL61" s="70">
        <f t="shared" si="1"/>
        <v>1809570.5857300002</v>
      </c>
      <c r="AM61" s="70">
        <f t="shared" si="2"/>
        <v>34643</v>
      </c>
      <c r="AN61" s="70">
        <f t="shared" si="3"/>
        <v>1567273.6664100003</v>
      </c>
      <c r="AO61" s="70">
        <f t="shared" si="4"/>
        <v>1250974.1169499999</v>
      </c>
    </row>
    <row r="62" spans="1:41">
      <c r="A62" s="78" t="s">
        <v>62</v>
      </c>
      <c r="B62" s="41">
        <v>28482</v>
      </c>
      <c r="C62" s="41">
        <v>543</v>
      </c>
      <c r="D62" s="41">
        <v>23392</v>
      </c>
      <c r="E62" s="41">
        <v>17635</v>
      </c>
      <c r="F62" s="115">
        <v>13</v>
      </c>
      <c r="G62" s="41">
        <v>1</v>
      </c>
      <c r="H62" s="41">
        <v>24</v>
      </c>
      <c r="I62" s="64">
        <v>15</v>
      </c>
      <c r="J62" s="41">
        <v>423926</v>
      </c>
      <c r="K62" s="41">
        <v>896</v>
      </c>
      <c r="L62" s="41">
        <v>34729</v>
      </c>
      <c r="M62" s="41">
        <v>26885</v>
      </c>
      <c r="N62" s="41">
        <v>42798</v>
      </c>
      <c r="O62" s="35">
        <v>16</v>
      </c>
      <c r="P62" s="35">
        <v>4702</v>
      </c>
      <c r="Q62" s="35">
        <v>3878</v>
      </c>
      <c r="R62" s="123">
        <v>353946.77942999988</v>
      </c>
      <c r="S62" s="123">
        <v>6382</v>
      </c>
      <c r="T62" s="123">
        <v>249650.53843999948</v>
      </c>
      <c r="U62" s="123">
        <v>191757.38824000044</v>
      </c>
      <c r="V62" s="41">
        <v>72718</v>
      </c>
      <c r="W62" s="41">
        <v>1331</v>
      </c>
      <c r="X62" s="41">
        <v>59699</v>
      </c>
      <c r="Y62" s="64">
        <v>45031</v>
      </c>
      <c r="Z62" s="41">
        <v>92055</v>
      </c>
      <c r="AA62" s="35">
        <v>413</v>
      </c>
      <c r="AB62" s="41">
        <v>19740</v>
      </c>
      <c r="AC62" s="64">
        <v>15704</v>
      </c>
      <c r="AD62" s="41">
        <v>1606.1172799999999</v>
      </c>
      <c r="AE62" s="41">
        <v>235</v>
      </c>
      <c r="AF62" s="41">
        <v>1654.6306400000001</v>
      </c>
      <c r="AG62" s="64">
        <v>1654.6306400000001</v>
      </c>
      <c r="AH62" s="41">
        <v>1296</v>
      </c>
      <c r="AI62" s="35">
        <v>8</v>
      </c>
      <c r="AJ62" s="35">
        <v>441</v>
      </c>
      <c r="AK62" s="35">
        <v>441</v>
      </c>
      <c r="AL62" s="70">
        <f t="shared" si="1"/>
        <v>1016840.8967099999</v>
      </c>
      <c r="AM62" s="70">
        <f t="shared" si="2"/>
        <v>9825</v>
      </c>
      <c r="AN62" s="70">
        <f t="shared" si="3"/>
        <v>394032.16907999944</v>
      </c>
      <c r="AO62" s="70">
        <f t="shared" si="4"/>
        <v>303001.01888000045</v>
      </c>
    </row>
    <row r="63" spans="1:41">
      <c r="A63" s="78" t="s">
        <v>63</v>
      </c>
      <c r="B63" s="27"/>
      <c r="C63" s="22"/>
      <c r="D63" s="22"/>
      <c r="E63" s="22"/>
      <c r="F63" s="115">
        <v>0</v>
      </c>
      <c r="G63" s="41">
        <v>0</v>
      </c>
      <c r="H63" s="41">
        <v>0</v>
      </c>
      <c r="I63" s="64">
        <v>0</v>
      </c>
      <c r="J63" s="41">
        <v>5106</v>
      </c>
      <c r="K63" s="55">
        <v>0</v>
      </c>
      <c r="L63" s="55">
        <v>0</v>
      </c>
      <c r="M63" s="55">
        <v>0</v>
      </c>
      <c r="N63" s="21">
        <v>0</v>
      </c>
      <c r="O63" s="21">
        <v>0</v>
      </c>
      <c r="P63" s="21">
        <v>0</v>
      </c>
      <c r="Q63" s="21">
        <v>0</v>
      </c>
      <c r="R63" s="123">
        <v>293.61700000000002</v>
      </c>
      <c r="S63" s="123">
        <v>1</v>
      </c>
      <c r="T63" s="123">
        <v>152.46</v>
      </c>
      <c r="U63" s="123">
        <v>138.73860000000002</v>
      </c>
      <c r="V63" s="41">
        <v>9062</v>
      </c>
      <c r="W63" s="41">
        <v>212</v>
      </c>
      <c r="X63" s="41">
        <v>5689</v>
      </c>
      <c r="Y63" s="64">
        <v>4432</v>
      </c>
      <c r="Z63" s="35">
        <v>10</v>
      </c>
      <c r="AA63" s="21">
        <v>0</v>
      </c>
      <c r="AB63" s="21">
        <v>0</v>
      </c>
      <c r="AC63" s="68">
        <v>0</v>
      </c>
      <c r="AD63" s="27">
        <v>0</v>
      </c>
      <c r="AE63" s="22">
        <v>0</v>
      </c>
      <c r="AF63" s="22">
        <v>0</v>
      </c>
      <c r="AG63" s="42">
        <v>0</v>
      </c>
      <c r="AH63" s="21">
        <v>0</v>
      </c>
      <c r="AI63" s="21">
        <v>0</v>
      </c>
      <c r="AJ63" s="21">
        <v>0</v>
      </c>
      <c r="AK63" s="21">
        <v>0</v>
      </c>
      <c r="AL63" s="70">
        <f t="shared" si="1"/>
        <v>14471.617</v>
      </c>
      <c r="AM63" s="70">
        <f t="shared" si="2"/>
        <v>213</v>
      </c>
      <c r="AN63" s="70">
        <f t="shared" si="3"/>
        <v>5841.46</v>
      </c>
      <c r="AO63" s="70">
        <f t="shared" si="4"/>
        <v>4570.7385999999997</v>
      </c>
    </row>
    <row r="64" spans="1:41">
      <c r="A64" s="73" t="s">
        <v>18</v>
      </c>
      <c r="B64" s="104">
        <v>540367</v>
      </c>
      <c r="C64" s="104">
        <v>8486</v>
      </c>
      <c r="D64" s="104">
        <v>413990</v>
      </c>
      <c r="E64" s="104">
        <v>321775</v>
      </c>
      <c r="F64" s="82">
        <v>59335</v>
      </c>
      <c r="G64" s="24">
        <v>427</v>
      </c>
      <c r="H64" s="24">
        <v>17000</v>
      </c>
      <c r="I64" s="50">
        <v>13628</v>
      </c>
      <c r="J64" s="41">
        <v>734424</v>
      </c>
      <c r="K64" s="41">
        <v>11896</v>
      </c>
      <c r="L64" s="41">
        <v>489814</v>
      </c>
      <c r="M64" s="41">
        <v>400671</v>
      </c>
      <c r="N64" s="41">
        <v>447155</v>
      </c>
      <c r="O64" s="41">
        <v>4544</v>
      </c>
      <c r="P64" s="41">
        <v>313038</v>
      </c>
      <c r="Q64" s="41">
        <v>252566</v>
      </c>
      <c r="R64" s="120">
        <v>522258.12055000028</v>
      </c>
      <c r="S64" s="120">
        <v>9118</v>
      </c>
      <c r="T64" s="120">
        <v>401328.09953999962</v>
      </c>
      <c r="U64" s="120">
        <v>313895.49481000035</v>
      </c>
      <c r="V64" s="41">
        <v>179487</v>
      </c>
      <c r="W64" s="41">
        <v>4298</v>
      </c>
      <c r="X64" s="41">
        <v>156013</v>
      </c>
      <c r="Y64" s="64">
        <v>118210</v>
      </c>
      <c r="Z64" s="41">
        <v>410249</v>
      </c>
      <c r="AA64" s="41">
        <v>5491</v>
      </c>
      <c r="AB64" s="41">
        <v>228206</v>
      </c>
      <c r="AC64" s="64">
        <v>177474</v>
      </c>
      <c r="AD64" s="41">
        <v>40255.683779999898</v>
      </c>
      <c r="AE64" s="41">
        <v>68313</v>
      </c>
      <c r="AF64" s="41">
        <v>46169.271319998399</v>
      </c>
      <c r="AG64" s="64">
        <v>46104.077579998397</v>
      </c>
      <c r="AH64" s="41">
        <v>13113</v>
      </c>
      <c r="AI64" s="35">
        <v>201</v>
      </c>
      <c r="AJ64" s="41">
        <v>6070</v>
      </c>
      <c r="AK64" s="41">
        <v>6070</v>
      </c>
      <c r="AL64" s="70">
        <f t="shared" si="1"/>
        <v>2946643.8043300002</v>
      </c>
      <c r="AM64" s="70">
        <f t="shared" si="2"/>
        <v>112774</v>
      </c>
      <c r="AN64" s="70">
        <f t="shared" si="3"/>
        <v>2071628.370859998</v>
      </c>
      <c r="AO64" s="70">
        <f t="shared" si="4"/>
        <v>1650393.5723899987</v>
      </c>
    </row>
    <row r="65" spans="1:41">
      <c r="A65" s="74" t="s">
        <v>21</v>
      </c>
      <c r="B65" s="29"/>
      <c r="C65" s="29"/>
      <c r="D65" s="29"/>
      <c r="E65" s="29"/>
      <c r="F65" s="61"/>
      <c r="G65" s="29"/>
      <c r="H65" s="29"/>
      <c r="I65" s="29"/>
      <c r="J65" s="12"/>
      <c r="K65" s="13"/>
      <c r="L65" s="13"/>
      <c r="M65" s="13"/>
      <c r="N65" s="29"/>
      <c r="O65" s="29"/>
      <c r="P65" s="29"/>
      <c r="Q65" s="29"/>
      <c r="R65" s="119"/>
      <c r="S65" s="119"/>
      <c r="T65" s="119"/>
      <c r="U65" s="119"/>
      <c r="V65" s="26"/>
      <c r="W65" s="26"/>
      <c r="X65" s="26"/>
      <c r="Y65" s="59"/>
      <c r="Z65" s="29"/>
      <c r="AA65" s="29"/>
      <c r="AB65" s="29"/>
      <c r="AC65" s="46"/>
      <c r="AD65" s="29"/>
      <c r="AE65" s="29"/>
      <c r="AF65" s="29"/>
      <c r="AG65" s="46"/>
      <c r="AH65" s="14"/>
      <c r="AI65" s="71"/>
      <c r="AJ65" s="71"/>
      <c r="AK65" s="71"/>
      <c r="AL65" s="71"/>
      <c r="AM65" s="71"/>
      <c r="AN65" s="71"/>
      <c r="AO65" s="71"/>
    </row>
    <row r="66" spans="1:41">
      <c r="A66" s="74" t="s">
        <v>64</v>
      </c>
      <c r="B66" s="11"/>
      <c r="C66" s="11"/>
      <c r="D66" s="11"/>
      <c r="E66" s="11"/>
      <c r="F66" s="60"/>
      <c r="G66" s="11"/>
      <c r="H66" s="11"/>
      <c r="I66" s="11"/>
      <c r="J66" s="12"/>
      <c r="K66" s="13"/>
      <c r="L66" s="13"/>
      <c r="M66" s="13"/>
      <c r="N66" s="11"/>
      <c r="O66" s="11"/>
      <c r="P66" s="11"/>
      <c r="Q66" s="11"/>
      <c r="R66" s="119"/>
      <c r="S66" s="119"/>
      <c r="T66" s="119"/>
      <c r="U66" s="119"/>
      <c r="V66" s="14"/>
      <c r="W66" s="14"/>
      <c r="X66" s="14"/>
      <c r="Y66" s="14"/>
      <c r="Z66" s="60"/>
      <c r="AA66" s="11"/>
      <c r="AB66" s="11"/>
      <c r="AC66" s="44"/>
      <c r="AD66" s="11"/>
      <c r="AE66" s="11"/>
      <c r="AF66" s="11"/>
      <c r="AG66" s="44"/>
      <c r="AH66" s="14"/>
      <c r="AI66" s="71"/>
      <c r="AJ66" s="71"/>
      <c r="AK66" s="71"/>
      <c r="AL66" s="71"/>
      <c r="AM66" s="71"/>
      <c r="AN66" s="71"/>
      <c r="AO66" s="71"/>
    </row>
    <row r="67" spans="1:41">
      <c r="A67" s="75" t="s">
        <v>65</v>
      </c>
      <c r="B67" s="16"/>
      <c r="C67" s="28"/>
      <c r="D67" s="28"/>
      <c r="E67" s="28"/>
      <c r="F67" s="115">
        <v>0</v>
      </c>
      <c r="G67" s="41">
        <v>0</v>
      </c>
      <c r="H67" s="41">
        <v>0</v>
      </c>
      <c r="I67" s="64">
        <v>0</v>
      </c>
      <c r="J67" s="41">
        <v>12116</v>
      </c>
      <c r="K67" s="55">
        <v>0</v>
      </c>
      <c r="L67" s="40">
        <v>0</v>
      </c>
      <c r="M67" s="40">
        <v>0</v>
      </c>
      <c r="N67" s="28">
        <v>0</v>
      </c>
      <c r="O67" s="28">
        <v>0</v>
      </c>
      <c r="P67" s="28">
        <v>0</v>
      </c>
      <c r="Q67" s="28">
        <v>0</v>
      </c>
      <c r="R67" s="16">
        <v>41127.538140000004</v>
      </c>
      <c r="S67" s="16"/>
      <c r="T67" s="16"/>
      <c r="U67" s="16"/>
      <c r="V67" s="41">
        <v>4749</v>
      </c>
      <c r="W67" s="35">
        <v>0</v>
      </c>
      <c r="X67" s="35">
        <v>0</v>
      </c>
      <c r="Y67" s="35">
        <v>0</v>
      </c>
      <c r="Z67" s="62">
        <v>0</v>
      </c>
      <c r="AA67" s="28">
        <v>0</v>
      </c>
      <c r="AB67" s="28">
        <v>0</v>
      </c>
      <c r="AC67" s="51">
        <v>0</v>
      </c>
      <c r="AD67" s="27">
        <v>0</v>
      </c>
      <c r="AE67" s="22">
        <v>0</v>
      </c>
      <c r="AF67" s="22">
        <v>0</v>
      </c>
      <c r="AG67" s="42">
        <v>0</v>
      </c>
      <c r="AH67" s="21">
        <v>0</v>
      </c>
      <c r="AI67" s="21">
        <v>0</v>
      </c>
      <c r="AJ67" s="21">
        <v>0</v>
      </c>
      <c r="AK67" s="21">
        <v>0</v>
      </c>
      <c r="AL67" s="70">
        <f t="shared" si="1"/>
        <v>57992.538140000004</v>
      </c>
      <c r="AM67" s="70">
        <f t="shared" si="2"/>
        <v>0</v>
      </c>
      <c r="AN67" s="70">
        <f t="shared" si="3"/>
        <v>0</v>
      </c>
      <c r="AO67" s="70">
        <f t="shared" si="4"/>
        <v>0</v>
      </c>
    </row>
    <row r="68" spans="1:41">
      <c r="A68" s="72" t="s">
        <v>66</v>
      </c>
      <c r="B68" s="16"/>
      <c r="C68" s="28"/>
      <c r="D68" s="28"/>
      <c r="E68" s="28"/>
      <c r="F68" s="115">
        <v>0</v>
      </c>
      <c r="G68" s="41">
        <v>0</v>
      </c>
      <c r="H68" s="41">
        <v>0</v>
      </c>
      <c r="I68" s="64">
        <v>0</v>
      </c>
      <c r="J68" s="41">
        <v>1555</v>
      </c>
      <c r="K68" s="55">
        <v>0</v>
      </c>
      <c r="L68" s="40">
        <v>0</v>
      </c>
      <c r="M68" s="40">
        <v>0</v>
      </c>
      <c r="N68" s="28">
        <v>0</v>
      </c>
      <c r="O68" s="28">
        <v>0</v>
      </c>
      <c r="P68" s="28">
        <v>0</v>
      </c>
      <c r="Q68" s="28">
        <v>0</v>
      </c>
      <c r="R68" s="16">
        <v>0</v>
      </c>
      <c r="S68" s="16"/>
      <c r="T68" s="16"/>
      <c r="U68" s="16"/>
      <c r="V68" s="41">
        <v>998</v>
      </c>
      <c r="W68" s="35">
        <v>0</v>
      </c>
      <c r="X68" s="35">
        <v>0</v>
      </c>
      <c r="Y68" s="35">
        <v>0</v>
      </c>
      <c r="Z68" s="62">
        <v>0</v>
      </c>
      <c r="AA68" s="28">
        <v>0</v>
      </c>
      <c r="AB68" s="28">
        <v>0</v>
      </c>
      <c r="AC68" s="51">
        <v>0</v>
      </c>
      <c r="AD68" s="27">
        <v>0</v>
      </c>
      <c r="AE68" s="22">
        <v>0</v>
      </c>
      <c r="AF68" s="22">
        <v>0</v>
      </c>
      <c r="AG68" s="42">
        <v>0</v>
      </c>
      <c r="AH68" s="35">
        <v>196</v>
      </c>
      <c r="AI68" s="35">
        <v>0</v>
      </c>
      <c r="AJ68" s="35">
        <v>0</v>
      </c>
      <c r="AK68" s="35">
        <v>0</v>
      </c>
      <c r="AL68" s="70">
        <f t="shared" si="1"/>
        <v>2749</v>
      </c>
      <c r="AM68" s="70">
        <f t="shared" si="2"/>
        <v>0</v>
      </c>
      <c r="AN68" s="70">
        <f t="shared" si="3"/>
        <v>0</v>
      </c>
      <c r="AO68" s="70">
        <f t="shared" si="4"/>
        <v>0</v>
      </c>
    </row>
    <row r="69" spans="1:41">
      <c r="A69" s="72" t="s">
        <v>67</v>
      </c>
      <c r="B69" s="41">
        <v>546</v>
      </c>
      <c r="C69" s="28"/>
      <c r="D69" s="28"/>
      <c r="E69" s="28"/>
      <c r="F69" s="116">
        <v>0</v>
      </c>
      <c r="G69" s="41">
        <v>0</v>
      </c>
      <c r="H69" s="41">
        <v>0</v>
      </c>
      <c r="I69" s="64">
        <v>0</v>
      </c>
      <c r="J69" s="55">
        <v>0</v>
      </c>
      <c r="K69" s="55">
        <v>0</v>
      </c>
      <c r="L69" s="40">
        <v>0</v>
      </c>
      <c r="M69" s="40">
        <v>0</v>
      </c>
      <c r="N69" s="28">
        <v>0</v>
      </c>
      <c r="O69" s="28">
        <v>0</v>
      </c>
      <c r="P69" s="28">
        <v>0</v>
      </c>
      <c r="Q69" s="28">
        <v>0</v>
      </c>
      <c r="R69" s="16">
        <v>72.756699999999995</v>
      </c>
      <c r="S69" s="16"/>
      <c r="T69" s="16"/>
      <c r="U69" s="16"/>
      <c r="V69" s="41">
        <v>887</v>
      </c>
      <c r="W69" s="35">
        <v>1</v>
      </c>
      <c r="X69" s="35">
        <v>89</v>
      </c>
      <c r="Y69" s="35">
        <v>62</v>
      </c>
      <c r="Z69" s="62">
        <v>0</v>
      </c>
      <c r="AA69" s="28">
        <v>0</v>
      </c>
      <c r="AB69" s="28">
        <v>0</v>
      </c>
      <c r="AC69" s="51">
        <v>0</v>
      </c>
      <c r="AD69" s="27">
        <v>0</v>
      </c>
      <c r="AE69" s="22">
        <v>0</v>
      </c>
      <c r="AF69" s="22">
        <v>0</v>
      </c>
      <c r="AG69" s="42">
        <v>0</v>
      </c>
      <c r="AH69" s="35">
        <v>0</v>
      </c>
      <c r="AI69" s="35">
        <v>0</v>
      </c>
      <c r="AJ69" s="35">
        <v>0</v>
      </c>
      <c r="AK69" s="35">
        <v>0</v>
      </c>
      <c r="AL69" s="70">
        <f t="shared" si="1"/>
        <v>1505.7566999999999</v>
      </c>
      <c r="AM69" s="70">
        <f t="shared" si="2"/>
        <v>1</v>
      </c>
      <c r="AN69" s="70">
        <f t="shared" si="3"/>
        <v>89</v>
      </c>
      <c r="AO69" s="70">
        <f t="shared" si="4"/>
        <v>62</v>
      </c>
    </row>
    <row r="70" spans="1:41">
      <c r="A70" s="72" t="s">
        <v>68</v>
      </c>
      <c r="B70" s="16"/>
      <c r="C70" s="28"/>
      <c r="D70" s="28"/>
      <c r="E70" s="28"/>
      <c r="F70" s="80">
        <v>0</v>
      </c>
      <c r="G70" s="19">
        <v>0</v>
      </c>
      <c r="H70" s="22">
        <v>0</v>
      </c>
      <c r="I70" s="42">
        <v>0</v>
      </c>
      <c r="J70" s="41">
        <v>580</v>
      </c>
      <c r="K70" s="55">
        <v>0</v>
      </c>
      <c r="L70" s="40">
        <v>0</v>
      </c>
      <c r="M70" s="40">
        <v>0</v>
      </c>
      <c r="N70" s="28">
        <v>0</v>
      </c>
      <c r="O70" s="28">
        <v>0</v>
      </c>
      <c r="P70" s="28">
        <v>0</v>
      </c>
      <c r="Q70" s="28">
        <v>0</v>
      </c>
      <c r="R70" s="16">
        <v>18.209049999999998</v>
      </c>
      <c r="S70" s="16"/>
      <c r="T70" s="16"/>
      <c r="U70" s="16"/>
      <c r="V70" s="41">
        <v>6294</v>
      </c>
      <c r="W70" s="35">
        <v>0</v>
      </c>
      <c r="X70" s="35">
        <v>0</v>
      </c>
      <c r="Y70" s="35">
        <v>0</v>
      </c>
      <c r="Z70" s="62">
        <v>0</v>
      </c>
      <c r="AA70" s="28">
        <v>0</v>
      </c>
      <c r="AB70" s="28">
        <v>0</v>
      </c>
      <c r="AC70" s="51">
        <v>0</v>
      </c>
      <c r="AD70" s="27">
        <v>0</v>
      </c>
      <c r="AE70" s="22">
        <v>0</v>
      </c>
      <c r="AF70" s="22">
        <v>0</v>
      </c>
      <c r="AG70" s="42">
        <v>0</v>
      </c>
      <c r="AH70" s="35">
        <v>97</v>
      </c>
      <c r="AI70" s="35">
        <v>0</v>
      </c>
      <c r="AJ70" s="35">
        <v>0</v>
      </c>
      <c r="AK70" s="35">
        <v>0</v>
      </c>
      <c r="AL70" s="70">
        <f t="shared" si="1"/>
        <v>6989.2090500000004</v>
      </c>
      <c r="AM70" s="70">
        <f t="shared" si="2"/>
        <v>0</v>
      </c>
      <c r="AN70" s="70">
        <f t="shared" si="3"/>
        <v>0</v>
      </c>
      <c r="AO70" s="70">
        <f t="shared" si="4"/>
        <v>0</v>
      </c>
    </row>
    <row r="71" spans="1:41">
      <c r="A71" s="79" t="s">
        <v>69</v>
      </c>
      <c r="B71" s="30"/>
      <c r="C71" s="28"/>
      <c r="D71" s="28"/>
      <c r="E71" s="28"/>
      <c r="F71" s="80">
        <v>0</v>
      </c>
      <c r="G71" s="19">
        <v>0</v>
      </c>
      <c r="H71" s="22">
        <v>0</v>
      </c>
      <c r="I71" s="42">
        <v>0</v>
      </c>
      <c r="J71" s="58">
        <v>0</v>
      </c>
      <c r="K71" s="17">
        <v>0</v>
      </c>
      <c r="L71" s="17">
        <v>0</v>
      </c>
      <c r="M71" s="17">
        <v>0</v>
      </c>
      <c r="N71" s="28">
        <v>0</v>
      </c>
      <c r="O71" s="28">
        <v>0</v>
      </c>
      <c r="P71" s="28">
        <v>0</v>
      </c>
      <c r="Q71" s="28">
        <v>0</v>
      </c>
      <c r="R71" s="127">
        <v>11.38761</v>
      </c>
      <c r="S71" s="127"/>
      <c r="T71" s="127"/>
      <c r="U71" s="127"/>
      <c r="V71" s="41">
        <v>443</v>
      </c>
      <c r="W71" s="35">
        <v>0</v>
      </c>
      <c r="X71" s="35">
        <v>0</v>
      </c>
      <c r="Y71" s="35">
        <v>0</v>
      </c>
      <c r="Z71" s="62">
        <v>0</v>
      </c>
      <c r="AA71" s="28">
        <v>0</v>
      </c>
      <c r="AB71" s="28">
        <v>0</v>
      </c>
      <c r="AC71" s="51">
        <v>0</v>
      </c>
      <c r="AD71" s="41">
        <v>0</v>
      </c>
      <c r="AE71" s="22">
        <v>0</v>
      </c>
      <c r="AF71" s="22">
        <v>0</v>
      </c>
      <c r="AG71" s="42">
        <v>0</v>
      </c>
      <c r="AH71" s="37">
        <v>0</v>
      </c>
      <c r="AI71" s="21">
        <v>0</v>
      </c>
      <c r="AJ71" s="21">
        <v>0</v>
      </c>
      <c r="AK71" s="21">
        <v>0</v>
      </c>
      <c r="AL71" s="70">
        <f t="shared" si="1"/>
        <v>454.38761</v>
      </c>
      <c r="AM71" s="70">
        <f t="shared" si="2"/>
        <v>0</v>
      </c>
      <c r="AN71" s="70">
        <f t="shared" si="3"/>
        <v>0</v>
      </c>
      <c r="AO71" s="70">
        <f t="shared" si="4"/>
        <v>0</v>
      </c>
    </row>
    <row r="72" spans="1:41">
      <c r="A72" s="79" t="s">
        <v>70</v>
      </c>
      <c r="B72" s="30"/>
      <c r="C72" s="28"/>
      <c r="D72" s="28"/>
      <c r="E72" s="28"/>
      <c r="F72" s="116">
        <v>0</v>
      </c>
      <c r="G72" s="41">
        <v>0</v>
      </c>
      <c r="H72" s="41">
        <v>0</v>
      </c>
      <c r="I72" s="64">
        <v>0</v>
      </c>
      <c r="J72" s="55">
        <v>0</v>
      </c>
      <c r="K72" s="55">
        <v>0</v>
      </c>
      <c r="L72" s="40">
        <v>0</v>
      </c>
      <c r="M72" s="40">
        <v>0</v>
      </c>
      <c r="N72" s="28">
        <v>0</v>
      </c>
      <c r="O72" s="28">
        <v>0</v>
      </c>
      <c r="P72" s="28">
        <v>0</v>
      </c>
      <c r="Q72" s="28">
        <v>0</v>
      </c>
      <c r="R72" s="127">
        <v>20.103540000000002</v>
      </c>
      <c r="S72" s="127"/>
      <c r="T72" s="127"/>
      <c r="U72" s="127"/>
      <c r="V72" s="41">
        <v>996</v>
      </c>
      <c r="W72" s="35">
        <v>5</v>
      </c>
      <c r="X72" s="35">
        <v>818</v>
      </c>
      <c r="Y72" s="35">
        <v>523</v>
      </c>
      <c r="Z72" s="62">
        <v>0</v>
      </c>
      <c r="AA72" s="28">
        <v>0</v>
      </c>
      <c r="AB72" s="28">
        <v>0</v>
      </c>
      <c r="AC72" s="51">
        <v>0</v>
      </c>
      <c r="AD72" s="27">
        <v>0</v>
      </c>
      <c r="AE72" s="22">
        <v>0</v>
      </c>
      <c r="AF72" s="22">
        <v>0</v>
      </c>
      <c r="AG72" s="42">
        <v>0</v>
      </c>
      <c r="AH72" s="35">
        <v>103</v>
      </c>
      <c r="AI72" s="35">
        <v>0</v>
      </c>
      <c r="AJ72" s="35">
        <v>0</v>
      </c>
      <c r="AK72" s="35">
        <v>0</v>
      </c>
      <c r="AL72" s="70">
        <f t="shared" si="1"/>
        <v>1119.1035400000001</v>
      </c>
      <c r="AM72" s="70">
        <f t="shared" si="2"/>
        <v>5</v>
      </c>
      <c r="AN72" s="70">
        <f t="shared" si="3"/>
        <v>818</v>
      </c>
      <c r="AO72" s="70">
        <f t="shared" si="4"/>
        <v>523</v>
      </c>
    </row>
    <row r="73" spans="1:41">
      <c r="A73" s="72" t="s">
        <v>71</v>
      </c>
      <c r="B73" s="16"/>
      <c r="C73" s="28"/>
      <c r="D73" s="28"/>
      <c r="E73" s="28"/>
      <c r="F73" s="80">
        <v>0</v>
      </c>
      <c r="G73" s="19">
        <v>0</v>
      </c>
      <c r="H73" s="22">
        <v>0</v>
      </c>
      <c r="I73" s="42">
        <v>0</v>
      </c>
      <c r="J73" s="55">
        <v>0</v>
      </c>
      <c r="K73" s="55">
        <v>0</v>
      </c>
      <c r="L73" s="40">
        <v>0</v>
      </c>
      <c r="M73" s="40">
        <v>0</v>
      </c>
      <c r="N73" s="28">
        <v>0</v>
      </c>
      <c r="O73" s="28">
        <v>0</v>
      </c>
      <c r="P73" s="28">
        <v>0</v>
      </c>
      <c r="Q73" s="28">
        <v>0</v>
      </c>
      <c r="R73" s="16">
        <v>1.62368</v>
      </c>
      <c r="S73" s="16"/>
      <c r="T73" s="16"/>
      <c r="U73" s="16"/>
      <c r="V73" s="41">
        <v>4104</v>
      </c>
      <c r="W73" s="35">
        <v>1</v>
      </c>
      <c r="X73" s="35">
        <v>100</v>
      </c>
      <c r="Y73" s="35">
        <v>100</v>
      </c>
      <c r="Z73" s="62">
        <v>0</v>
      </c>
      <c r="AA73" s="28">
        <v>0</v>
      </c>
      <c r="AB73" s="28">
        <v>0</v>
      </c>
      <c r="AC73" s="51">
        <v>0</v>
      </c>
      <c r="AD73" s="27">
        <v>0</v>
      </c>
      <c r="AE73" s="22">
        <v>0</v>
      </c>
      <c r="AF73" s="22">
        <v>0</v>
      </c>
      <c r="AG73" s="42">
        <v>0</v>
      </c>
      <c r="AH73" s="41">
        <v>1007</v>
      </c>
      <c r="AI73" s="35">
        <v>0</v>
      </c>
      <c r="AJ73" s="35">
        <v>0</v>
      </c>
      <c r="AK73" s="35">
        <v>0</v>
      </c>
      <c r="AL73" s="70">
        <f t="shared" ref="AL73:AL86" si="5">SUM(B73,F73,J73,N73,R73,V73,Z73,AD73,AH73,)</f>
        <v>5112.6236799999997</v>
      </c>
      <c r="AM73" s="70">
        <f t="shared" ref="AM73:AM86" si="6">SUM(C73,G73,K73,O73,S73,W73,AA73,AE73,AI73,)</f>
        <v>1</v>
      </c>
      <c r="AN73" s="70">
        <f t="shared" ref="AN73:AN86" si="7">SUM(D73,H73,L73,P73,T73,X73,AB73,AF73,AJ73,)</f>
        <v>100</v>
      </c>
      <c r="AO73" s="70">
        <f t="shared" ref="AO73:AO86" si="8">SUM(E73,I73,M73,Q73,U73,Y73,AC73,AG73,AK73,)</f>
        <v>100</v>
      </c>
    </row>
    <row r="74" spans="1:41">
      <c r="A74" s="73" t="s">
        <v>18</v>
      </c>
      <c r="B74" s="104">
        <v>546</v>
      </c>
      <c r="C74" s="31"/>
      <c r="D74" s="31"/>
      <c r="E74" s="31"/>
      <c r="F74" s="82">
        <v>0</v>
      </c>
      <c r="G74" s="24">
        <v>0</v>
      </c>
      <c r="H74" s="24">
        <v>0</v>
      </c>
      <c r="I74" s="50">
        <v>0</v>
      </c>
      <c r="J74" s="104">
        <v>14250</v>
      </c>
      <c r="K74" s="17">
        <v>0</v>
      </c>
      <c r="L74" s="107">
        <v>0</v>
      </c>
      <c r="M74" s="17">
        <v>0</v>
      </c>
      <c r="N74" s="32">
        <v>0</v>
      </c>
      <c r="O74" s="32">
        <v>0</v>
      </c>
      <c r="P74" s="32">
        <v>0</v>
      </c>
      <c r="Q74" s="32">
        <v>0</v>
      </c>
      <c r="R74" s="120">
        <v>41251.618719999991</v>
      </c>
      <c r="S74" s="120"/>
      <c r="T74" s="120"/>
      <c r="U74" s="120"/>
      <c r="V74" s="41">
        <v>18471</v>
      </c>
      <c r="W74" s="25">
        <v>7</v>
      </c>
      <c r="X74" s="25">
        <v>1007</v>
      </c>
      <c r="Y74" s="25">
        <v>685</v>
      </c>
      <c r="Z74" s="63">
        <v>0</v>
      </c>
      <c r="AA74" s="33">
        <v>0</v>
      </c>
      <c r="AB74" s="33">
        <v>0</v>
      </c>
      <c r="AC74" s="69">
        <v>0</v>
      </c>
      <c r="AD74" s="41">
        <v>0</v>
      </c>
      <c r="AE74" s="10">
        <v>0</v>
      </c>
      <c r="AF74" s="10">
        <v>0</v>
      </c>
      <c r="AG74" s="43">
        <v>0</v>
      </c>
      <c r="AH74" s="41">
        <v>1403</v>
      </c>
      <c r="AI74" s="35">
        <v>0</v>
      </c>
      <c r="AJ74" s="35">
        <v>0</v>
      </c>
      <c r="AK74" s="35">
        <v>0</v>
      </c>
      <c r="AL74" s="70">
        <f t="shared" si="5"/>
        <v>75921.618719999999</v>
      </c>
      <c r="AM74" s="70">
        <f t="shared" si="6"/>
        <v>7</v>
      </c>
      <c r="AN74" s="70">
        <f t="shared" si="7"/>
        <v>1007</v>
      </c>
      <c r="AO74" s="70">
        <f t="shared" si="8"/>
        <v>685</v>
      </c>
    </row>
    <row r="75" spans="1:41">
      <c r="A75" s="74" t="s">
        <v>72</v>
      </c>
      <c r="B75" s="29"/>
      <c r="C75" s="29"/>
      <c r="D75" s="29"/>
      <c r="E75" s="29"/>
      <c r="F75" s="61"/>
      <c r="G75" s="29"/>
      <c r="H75" s="29"/>
      <c r="I75" s="29"/>
      <c r="J75" s="12"/>
      <c r="K75" s="13"/>
      <c r="L75" s="13"/>
      <c r="M75" s="13"/>
      <c r="N75" s="29"/>
      <c r="O75" s="29"/>
      <c r="P75" s="29"/>
      <c r="Q75" s="29"/>
      <c r="R75" s="119"/>
      <c r="S75" s="119"/>
      <c r="T75" s="119"/>
      <c r="U75" s="119"/>
      <c r="V75" s="26"/>
      <c r="W75" s="26"/>
      <c r="X75" s="26"/>
      <c r="Y75" s="26"/>
      <c r="Z75" s="61"/>
      <c r="AA75" s="29"/>
      <c r="AB75" s="29"/>
      <c r="AC75" s="46"/>
      <c r="AD75" s="29"/>
      <c r="AE75" s="29"/>
      <c r="AF75" s="29"/>
      <c r="AG75" s="46"/>
      <c r="AH75" s="14"/>
      <c r="AI75" s="71"/>
      <c r="AJ75" s="71"/>
      <c r="AK75" s="71"/>
      <c r="AL75" s="71"/>
      <c r="AM75" s="71"/>
      <c r="AN75" s="71"/>
      <c r="AO75" s="71"/>
    </row>
    <row r="76" spans="1:41">
      <c r="A76" s="72" t="s">
        <v>73</v>
      </c>
      <c r="B76" s="41">
        <v>546</v>
      </c>
      <c r="C76" s="31"/>
      <c r="D76" s="31"/>
      <c r="E76" s="31"/>
      <c r="F76" s="116">
        <v>0</v>
      </c>
      <c r="G76" s="41">
        <v>0</v>
      </c>
      <c r="H76" s="41">
        <v>0</v>
      </c>
      <c r="I76" s="64">
        <v>0</v>
      </c>
      <c r="J76" s="41">
        <v>13900</v>
      </c>
      <c r="K76" s="55">
        <v>0</v>
      </c>
      <c r="L76" s="40">
        <v>0</v>
      </c>
      <c r="M76" s="40">
        <v>0</v>
      </c>
      <c r="N76" s="28">
        <v>0</v>
      </c>
      <c r="O76" s="28">
        <v>0</v>
      </c>
      <c r="P76" s="28">
        <v>0</v>
      </c>
      <c r="Q76" s="28">
        <v>0</v>
      </c>
      <c r="R76" s="16">
        <v>41212.351979999999</v>
      </c>
      <c r="S76" s="16"/>
      <c r="T76" s="16"/>
      <c r="U76" s="16"/>
      <c r="V76" s="41">
        <v>18073</v>
      </c>
      <c r="W76" s="35">
        <v>7</v>
      </c>
      <c r="X76" s="35">
        <v>1007</v>
      </c>
      <c r="Y76" s="35">
        <v>685</v>
      </c>
      <c r="Z76" s="62">
        <v>0</v>
      </c>
      <c r="AA76" s="28">
        <v>0</v>
      </c>
      <c r="AB76" s="28">
        <v>0</v>
      </c>
      <c r="AC76" s="51">
        <v>0</v>
      </c>
      <c r="AD76" s="27">
        <v>0</v>
      </c>
      <c r="AE76" s="22">
        <v>0</v>
      </c>
      <c r="AF76" s="22">
        <v>0</v>
      </c>
      <c r="AG76" s="42">
        <v>0</v>
      </c>
      <c r="AH76" s="41">
        <v>1364</v>
      </c>
      <c r="AI76" s="35">
        <v>0</v>
      </c>
      <c r="AJ76" s="35">
        <v>0</v>
      </c>
      <c r="AK76" s="35">
        <v>0</v>
      </c>
      <c r="AL76" s="70">
        <f t="shared" si="5"/>
        <v>75095.351980000007</v>
      </c>
      <c r="AM76" s="70">
        <f t="shared" si="6"/>
        <v>7</v>
      </c>
      <c r="AN76" s="70">
        <f t="shared" si="7"/>
        <v>1007</v>
      </c>
      <c r="AO76" s="70">
        <f t="shared" si="8"/>
        <v>685</v>
      </c>
    </row>
    <row r="77" spans="1:41">
      <c r="A77" s="72" t="s">
        <v>56</v>
      </c>
      <c r="B77" s="31"/>
      <c r="C77" s="31"/>
      <c r="D77" s="31"/>
      <c r="E77" s="31"/>
      <c r="F77" s="80">
        <v>0</v>
      </c>
      <c r="G77" s="19">
        <v>0</v>
      </c>
      <c r="H77" s="22">
        <v>0</v>
      </c>
      <c r="I77" s="42">
        <v>0</v>
      </c>
      <c r="J77" s="56">
        <v>0</v>
      </c>
      <c r="K77" s="34">
        <v>0</v>
      </c>
      <c r="L77" s="34">
        <v>0</v>
      </c>
      <c r="M77" s="34">
        <v>0</v>
      </c>
      <c r="N77" s="28">
        <v>0</v>
      </c>
      <c r="O77" s="28">
        <v>0</v>
      </c>
      <c r="P77" s="28">
        <v>0</v>
      </c>
      <c r="Q77" s="28">
        <v>0</v>
      </c>
      <c r="R77" s="16">
        <v>0</v>
      </c>
      <c r="S77" s="16"/>
      <c r="T77" s="16"/>
      <c r="U77" s="16"/>
      <c r="V77" s="20">
        <v>0</v>
      </c>
      <c r="W77" s="20">
        <v>0</v>
      </c>
      <c r="X77" s="20">
        <v>0</v>
      </c>
      <c r="Y77" s="20">
        <v>0</v>
      </c>
      <c r="Z77" s="62">
        <v>0</v>
      </c>
      <c r="AA77" s="28">
        <v>0</v>
      </c>
      <c r="AB77" s="28">
        <v>0</v>
      </c>
      <c r="AC77" s="51">
        <v>0</v>
      </c>
      <c r="AD77" s="27">
        <v>0</v>
      </c>
      <c r="AE77" s="22">
        <v>0</v>
      </c>
      <c r="AF77" s="22">
        <v>0</v>
      </c>
      <c r="AG77" s="42">
        <v>0</v>
      </c>
      <c r="AH77" s="19">
        <v>0</v>
      </c>
      <c r="AI77" s="19">
        <v>0</v>
      </c>
      <c r="AJ77" s="19">
        <v>0</v>
      </c>
      <c r="AK77" s="19">
        <v>0</v>
      </c>
      <c r="AL77" s="70">
        <f t="shared" si="5"/>
        <v>0</v>
      </c>
      <c r="AM77" s="70">
        <f t="shared" si="6"/>
        <v>0</v>
      </c>
      <c r="AN77" s="70">
        <f t="shared" si="7"/>
        <v>0</v>
      </c>
      <c r="AO77" s="70">
        <f t="shared" si="8"/>
        <v>0</v>
      </c>
    </row>
    <row r="78" spans="1:41">
      <c r="A78" s="72" t="s">
        <v>57</v>
      </c>
      <c r="B78" s="31"/>
      <c r="C78" s="31"/>
      <c r="D78" s="31"/>
      <c r="E78" s="31"/>
      <c r="F78" s="116">
        <v>0</v>
      </c>
      <c r="G78" s="19">
        <v>0</v>
      </c>
      <c r="H78" s="22">
        <v>0</v>
      </c>
      <c r="I78" s="42">
        <v>0</v>
      </c>
      <c r="J78" s="41">
        <v>350</v>
      </c>
      <c r="K78" s="55">
        <v>0</v>
      </c>
      <c r="L78" s="40">
        <v>0</v>
      </c>
      <c r="M78" s="40">
        <v>0</v>
      </c>
      <c r="N78" s="28">
        <v>0</v>
      </c>
      <c r="O78" s="28">
        <v>0</v>
      </c>
      <c r="P78" s="28">
        <v>0</v>
      </c>
      <c r="Q78" s="28">
        <v>0</v>
      </c>
      <c r="R78" s="16">
        <v>39.266740000000006</v>
      </c>
      <c r="S78" s="16"/>
      <c r="T78" s="16"/>
      <c r="U78" s="16"/>
      <c r="V78" s="41">
        <v>398</v>
      </c>
      <c r="W78" s="20">
        <v>0</v>
      </c>
      <c r="X78" s="20">
        <v>0</v>
      </c>
      <c r="Y78" s="20">
        <v>0</v>
      </c>
      <c r="Z78" s="62">
        <v>0</v>
      </c>
      <c r="AA78" s="28">
        <v>0</v>
      </c>
      <c r="AB78" s="28">
        <v>0</v>
      </c>
      <c r="AC78" s="51">
        <v>0</v>
      </c>
      <c r="AD78" s="41">
        <v>0</v>
      </c>
      <c r="AE78" s="22">
        <v>0</v>
      </c>
      <c r="AF78" s="22">
        <v>0</v>
      </c>
      <c r="AG78" s="42">
        <v>0</v>
      </c>
      <c r="AH78" s="35">
        <v>39</v>
      </c>
      <c r="AI78" s="19">
        <v>0</v>
      </c>
      <c r="AJ78" s="19">
        <v>0</v>
      </c>
      <c r="AK78" s="19">
        <v>0</v>
      </c>
      <c r="AL78" s="70">
        <f t="shared" si="5"/>
        <v>826.26674000000003</v>
      </c>
      <c r="AM78" s="70">
        <f t="shared" si="6"/>
        <v>0</v>
      </c>
      <c r="AN78" s="70">
        <f t="shared" si="7"/>
        <v>0</v>
      </c>
      <c r="AO78" s="70">
        <f t="shared" si="8"/>
        <v>0</v>
      </c>
    </row>
    <row r="79" spans="1:41">
      <c r="A79" s="72" t="s">
        <v>58</v>
      </c>
      <c r="B79" s="31"/>
      <c r="C79" s="31"/>
      <c r="D79" s="31"/>
      <c r="E79" s="31"/>
      <c r="F79" s="80">
        <v>0</v>
      </c>
      <c r="G79" s="19">
        <v>0</v>
      </c>
      <c r="H79" s="22">
        <v>0</v>
      </c>
      <c r="I79" s="42">
        <v>0</v>
      </c>
      <c r="J79" s="56">
        <v>0</v>
      </c>
      <c r="K79" s="34">
        <v>0</v>
      </c>
      <c r="L79" s="34">
        <v>0</v>
      </c>
      <c r="M79" s="34">
        <v>0</v>
      </c>
      <c r="N79" s="28">
        <v>0</v>
      </c>
      <c r="O79" s="28">
        <v>0</v>
      </c>
      <c r="P79" s="28">
        <v>0</v>
      </c>
      <c r="Q79" s="28">
        <v>0</v>
      </c>
      <c r="R79" s="16">
        <v>0</v>
      </c>
      <c r="S79" s="16"/>
      <c r="T79" s="16"/>
      <c r="U79" s="16"/>
      <c r="V79" s="20">
        <v>0</v>
      </c>
      <c r="W79" s="20">
        <v>0</v>
      </c>
      <c r="X79" s="20">
        <v>0</v>
      </c>
      <c r="Y79" s="20">
        <v>0</v>
      </c>
      <c r="Z79" s="62">
        <v>0</v>
      </c>
      <c r="AA79" s="28">
        <v>0</v>
      </c>
      <c r="AB79" s="28">
        <v>0</v>
      </c>
      <c r="AC79" s="51">
        <v>0</v>
      </c>
      <c r="AD79" s="27">
        <v>0</v>
      </c>
      <c r="AE79" s="22">
        <v>0</v>
      </c>
      <c r="AF79" s="22">
        <v>0</v>
      </c>
      <c r="AG79" s="42">
        <v>0</v>
      </c>
      <c r="AH79" s="19">
        <v>0</v>
      </c>
      <c r="AI79" s="19">
        <v>0</v>
      </c>
      <c r="AJ79" s="19">
        <v>0</v>
      </c>
      <c r="AK79" s="19">
        <v>0</v>
      </c>
      <c r="AL79" s="70">
        <f t="shared" si="5"/>
        <v>0</v>
      </c>
      <c r="AM79" s="70">
        <f t="shared" si="6"/>
        <v>0</v>
      </c>
      <c r="AN79" s="70">
        <f t="shared" si="7"/>
        <v>0</v>
      </c>
      <c r="AO79" s="70">
        <f t="shared" si="8"/>
        <v>0</v>
      </c>
    </row>
    <row r="80" spans="1:41">
      <c r="A80" s="73" t="s">
        <v>18</v>
      </c>
      <c r="B80" s="104">
        <v>546</v>
      </c>
      <c r="C80" s="31"/>
      <c r="D80" s="31"/>
      <c r="E80" s="31"/>
      <c r="F80" s="82">
        <v>0</v>
      </c>
      <c r="G80" s="24">
        <v>0</v>
      </c>
      <c r="H80" s="24">
        <v>0</v>
      </c>
      <c r="I80" s="50">
        <v>0</v>
      </c>
      <c r="J80" s="104">
        <v>14250</v>
      </c>
      <c r="K80" s="17">
        <v>0</v>
      </c>
      <c r="L80" s="17">
        <v>0</v>
      </c>
      <c r="M80" s="17">
        <v>0</v>
      </c>
      <c r="N80" s="32">
        <v>0</v>
      </c>
      <c r="O80" s="32">
        <v>0</v>
      </c>
      <c r="P80" s="32">
        <v>0</v>
      </c>
      <c r="Q80" s="32">
        <v>0</v>
      </c>
      <c r="R80" s="120">
        <v>41251.618719999999</v>
      </c>
      <c r="S80" s="120"/>
      <c r="T80" s="120"/>
      <c r="U80" s="120"/>
      <c r="V80" s="41">
        <v>18471</v>
      </c>
      <c r="W80" s="25">
        <v>7</v>
      </c>
      <c r="X80" s="25">
        <v>1007</v>
      </c>
      <c r="Y80" s="25">
        <v>685</v>
      </c>
      <c r="Z80" s="62">
        <v>0</v>
      </c>
      <c r="AA80" s="28">
        <v>0</v>
      </c>
      <c r="AB80" s="28">
        <v>0</v>
      </c>
      <c r="AC80" s="51">
        <v>0</v>
      </c>
      <c r="AD80" s="41">
        <v>0</v>
      </c>
      <c r="AE80" s="10">
        <v>0</v>
      </c>
      <c r="AF80" s="10">
        <v>0</v>
      </c>
      <c r="AG80" s="43">
        <v>0</v>
      </c>
      <c r="AH80" s="41">
        <v>1403</v>
      </c>
      <c r="AI80" s="9">
        <v>0</v>
      </c>
      <c r="AJ80" s="9">
        <v>0</v>
      </c>
      <c r="AK80" s="9">
        <v>0</v>
      </c>
      <c r="AL80" s="70">
        <f t="shared" si="5"/>
        <v>75921.618719999999</v>
      </c>
      <c r="AM80" s="70">
        <f t="shared" si="6"/>
        <v>7</v>
      </c>
      <c r="AN80" s="70">
        <f t="shared" si="7"/>
        <v>1007</v>
      </c>
      <c r="AO80" s="70">
        <f t="shared" si="8"/>
        <v>685</v>
      </c>
    </row>
    <row r="81" spans="1:41">
      <c r="A81" s="74" t="s">
        <v>74</v>
      </c>
      <c r="B81" s="29"/>
      <c r="C81" s="29"/>
      <c r="D81" s="29"/>
      <c r="E81" s="29"/>
      <c r="F81" s="61"/>
      <c r="G81" s="29"/>
      <c r="H81" s="29"/>
      <c r="I81" s="29"/>
      <c r="J81" s="12"/>
      <c r="K81" s="13"/>
      <c r="L81" s="13"/>
      <c r="M81" s="13"/>
      <c r="N81" s="29"/>
      <c r="O81" s="29"/>
      <c r="P81" s="29"/>
      <c r="Q81" s="29"/>
      <c r="R81" s="119"/>
      <c r="S81" s="119"/>
      <c r="T81" s="119"/>
      <c r="U81" s="119"/>
      <c r="V81" s="26"/>
      <c r="W81" s="26"/>
      <c r="X81" s="26"/>
      <c r="Y81" s="26"/>
      <c r="Z81" s="61"/>
      <c r="AA81" s="29"/>
      <c r="AB81" s="29"/>
      <c r="AC81" s="46"/>
      <c r="AD81" s="29"/>
      <c r="AE81" s="29"/>
      <c r="AF81" s="29"/>
      <c r="AG81" s="46"/>
      <c r="AH81" s="14"/>
      <c r="AI81" s="71"/>
      <c r="AJ81" s="71"/>
      <c r="AK81" s="71"/>
      <c r="AL81" s="71"/>
      <c r="AM81" s="71"/>
      <c r="AN81" s="71"/>
      <c r="AO81" s="71"/>
    </row>
    <row r="82" spans="1:41">
      <c r="A82" s="78" t="s">
        <v>75</v>
      </c>
      <c r="B82" s="104">
        <v>546</v>
      </c>
      <c r="C82" s="31"/>
      <c r="D82" s="31"/>
      <c r="E82" s="31"/>
      <c r="F82" s="116">
        <v>0</v>
      </c>
      <c r="G82" s="41">
        <v>0</v>
      </c>
      <c r="H82" s="41">
        <v>0</v>
      </c>
      <c r="I82" s="64">
        <v>0</v>
      </c>
      <c r="J82" s="55">
        <v>658</v>
      </c>
      <c r="K82" s="55">
        <v>0</v>
      </c>
      <c r="L82" s="40">
        <v>0</v>
      </c>
      <c r="M82" s="40">
        <v>0</v>
      </c>
      <c r="N82" s="28">
        <v>0</v>
      </c>
      <c r="O82" s="28">
        <v>0</v>
      </c>
      <c r="P82" s="28">
        <v>0</v>
      </c>
      <c r="Q82" s="28">
        <v>0</v>
      </c>
      <c r="R82" s="123">
        <v>257.87432999999999</v>
      </c>
      <c r="S82" s="16"/>
      <c r="T82" s="16"/>
      <c r="U82" s="16"/>
      <c r="V82" s="41">
        <v>8102</v>
      </c>
      <c r="W82" s="35">
        <v>7</v>
      </c>
      <c r="X82" s="35">
        <v>1007</v>
      </c>
      <c r="Y82" s="35">
        <v>685</v>
      </c>
      <c r="Z82" s="62">
        <v>0</v>
      </c>
      <c r="AA82" s="28">
        <v>0</v>
      </c>
      <c r="AB82" s="28">
        <v>0</v>
      </c>
      <c r="AC82" s="51">
        <v>0</v>
      </c>
      <c r="AD82" s="41">
        <v>0</v>
      </c>
      <c r="AE82" s="22">
        <v>0</v>
      </c>
      <c r="AF82" s="22">
        <v>0</v>
      </c>
      <c r="AG82" s="42">
        <v>0</v>
      </c>
      <c r="AH82" s="35">
        <v>5</v>
      </c>
      <c r="AI82" s="35">
        <v>0</v>
      </c>
      <c r="AJ82" s="35">
        <v>0</v>
      </c>
      <c r="AK82" s="35">
        <v>0</v>
      </c>
      <c r="AL82" s="70">
        <f t="shared" si="5"/>
        <v>9568.8743300000006</v>
      </c>
      <c r="AM82" s="70">
        <f t="shared" si="6"/>
        <v>7</v>
      </c>
      <c r="AN82" s="70">
        <f t="shared" si="7"/>
        <v>1007</v>
      </c>
      <c r="AO82" s="70">
        <f t="shared" si="8"/>
        <v>685</v>
      </c>
    </row>
    <row r="83" spans="1:41">
      <c r="A83" s="78" t="s">
        <v>76</v>
      </c>
      <c r="B83" s="31"/>
      <c r="C83" s="31"/>
      <c r="D83" s="31"/>
      <c r="E83" s="31"/>
      <c r="F83" s="83">
        <v>0</v>
      </c>
      <c r="G83" s="22">
        <v>0</v>
      </c>
      <c r="H83" s="22">
        <v>0</v>
      </c>
      <c r="I83" s="42">
        <v>0</v>
      </c>
      <c r="J83" s="41">
        <v>11176</v>
      </c>
      <c r="K83" s="55">
        <v>0</v>
      </c>
      <c r="L83" s="40">
        <v>0</v>
      </c>
      <c r="M83" s="40">
        <v>0</v>
      </c>
      <c r="N83" s="28">
        <v>0</v>
      </c>
      <c r="O83" s="28">
        <v>0</v>
      </c>
      <c r="P83" s="28">
        <v>0</v>
      </c>
      <c r="Q83" s="28">
        <v>0</v>
      </c>
      <c r="R83" s="123">
        <v>40920.582609999998</v>
      </c>
      <c r="S83" s="123"/>
      <c r="T83" s="123"/>
      <c r="U83" s="123"/>
      <c r="V83" s="41">
        <v>10369</v>
      </c>
      <c r="W83" s="35">
        <v>0</v>
      </c>
      <c r="X83" s="35">
        <v>0</v>
      </c>
      <c r="Y83" s="35">
        <v>0</v>
      </c>
      <c r="Z83" s="62">
        <v>0</v>
      </c>
      <c r="AA83" s="28">
        <v>0</v>
      </c>
      <c r="AB83" s="28">
        <v>0</v>
      </c>
      <c r="AC83" s="51">
        <v>0</v>
      </c>
      <c r="AD83" s="27">
        <v>0</v>
      </c>
      <c r="AE83" s="22">
        <v>0</v>
      </c>
      <c r="AF83" s="22">
        <v>0</v>
      </c>
      <c r="AG83" s="42">
        <v>0</v>
      </c>
      <c r="AH83" s="41">
        <v>1359</v>
      </c>
      <c r="AI83" s="35">
        <v>0</v>
      </c>
      <c r="AJ83" s="35">
        <v>0</v>
      </c>
      <c r="AK83" s="35">
        <v>0</v>
      </c>
      <c r="AL83" s="70">
        <f t="shared" si="5"/>
        <v>63824.582609999998</v>
      </c>
      <c r="AM83" s="70">
        <f t="shared" si="6"/>
        <v>0</v>
      </c>
      <c r="AN83" s="70">
        <f t="shared" si="7"/>
        <v>0</v>
      </c>
      <c r="AO83" s="70">
        <f t="shared" si="8"/>
        <v>0</v>
      </c>
    </row>
    <row r="84" spans="1:41">
      <c r="A84" s="78" t="s">
        <v>77</v>
      </c>
      <c r="B84" s="31"/>
      <c r="C84" s="31"/>
      <c r="D84" s="31"/>
      <c r="E84" s="31"/>
      <c r="F84" s="83">
        <v>0</v>
      </c>
      <c r="G84" s="22">
        <v>0</v>
      </c>
      <c r="H84" s="22">
        <v>0</v>
      </c>
      <c r="I84" s="42">
        <v>0</v>
      </c>
      <c r="J84" s="41">
        <v>2416</v>
      </c>
      <c r="K84" s="55">
        <v>0</v>
      </c>
      <c r="L84" s="40">
        <v>0</v>
      </c>
      <c r="M84" s="40">
        <v>0</v>
      </c>
      <c r="N84" s="28">
        <v>0</v>
      </c>
      <c r="O84" s="28">
        <v>0</v>
      </c>
      <c r="P84" s="28">
        <v>0</v>
      </c>
      <c r="Q84" s="28">
        <v>0</v>
      </c>
      <c r="R84" s="123">
        <v>33.895040000000002</v>
      </c>
      <c r="S84" s="123"/>
      <c r="T84" s="123"/>
      <c r="U84" s="123"/>
      <c r="V84" s="21">
        <v>0</v>
      </c>
      <c r="W84" s="21">
        <v>0</v>
      </c>
      <c r="X84" s="21">
        <v>0</v>
      </c>
      <c r="Y84" s="21">
        <v>0</v>
      </c>
      <c r="Z84" s="62">
        <v>0</v>
      </c>
      <c r="AA84" s="28">
        <v>0</v>
      </c>
      <c r="AB84" s="28">
        <v>0</v>
      </c>
      <c r="AC84" s="51">
        <v>0</v>
      </c>
      <c r="AD84" s="27">
        <v>0</v>
      </c>
      <c r="AE84" s="22">
        <v>0</v>
      </c>
      <c r="AF84" s="22">
        <v>0</v>
      </c>
      <c r="AG84" s="42">
        <v>0</v>
      </c>
      <c r="AH84" s="35">
        <v>39</v>
      </c>
      <c r="AI84" s="35">
        <v>0</v>
      </c>
      <c r="AJ84" s="35">
        <v>0</v>
      </c>
      <c r="AK84" s="35">
        <v>0</v>
      </c>
      <c r="AL84" s="70">
        <f t="shared" si="5"/>
        <v>2488.8950399999999</v>
      </c>
      <c r="AM84" s="70">
        <f t="shared" si="6"/>
        <v>0</v>
      </c>
      <c r="AN84" s="70">
        <f t="shared" si="7"/>
        <v>0</v>
      </c>
      <c r="AO84" s="70">
        <f t="shared" si="8"/>
        <v>0</v>
      </c>
    </row>
    <row r="85" spans="1:41">
      <c r="A85" s="78" t="s">
        <v>78</v>
      </c>
      <c r="B85" s="31"/>
      <c r="C85" s="31"/>
      <c r="D85" s="31"/>
      <c r="E85" s="31"/>
      <c r="F85" s="83">
        <v>0</v>
      </c>
      <c r="G85" s="22">
        <v>0</v>
      </c>
      <c r="H85" s="22">
        <v>0</v>
      </c>
      <c r="I85" s="42">
        <v>0</v>
      </c>
      <c r="J85" s="56">
        <v>0</v>
      </c>
      <c r="K85" s="34">
        <v>0</v>
      </c>
      <c r="L85" s="34">
        <v>0</v>
      </c>
      <c r="M85" s="34">
        <v>0</v>
      </c>
      <c r="N85" s="28">
        <v>0</v>
      </c>
      <c r="O85" s="28">
        <v>0</v>
      </c>
      <c r="P85" s="28">
        <v>0</v>
      </c>
      <c r="Q85" s="28">
        <v>0</v>
      </c>
      <c r="R85" s="123">
        <v>39.266740000000006</v>
      </c>
      <c r="S85" s="123"/>
      <c r="T85" s="123"/>
      <c r="U85" s="123"/>
      <c r="V85" s="21">
        <v>0</v>
      </c>
      <c r="W85" s="21">
        <v>0</v>
      </c>
      <c r="X85" s="21">
        <v>0</v>
      </c>
      <c r="Y85" s="21">
        <v>0</v>
      </c>
      <c r="Z85" s="62">
        <v>0</v>
      </c>
      <c r="AA85" s="28">
        <v>0</v>
      </c>
      <c r="AB85" s="28">
        <v>0</v>
      </c>
      <c r="AC85" s="51">
        <v>0</v>
      </c>
      <c r="AD85" s="27">
        <v>0</v>
      </c>
      <c r="AE85" s="22">
        <v>0</v>
      </c>
      <c r="AF85" s="22">
        <v>0</v>
      </c>
      <c r="AG85" s="42">
        <v>0</v>
      </c>
      <c r="AH85" s="19">
        <v>0</v>
      </c>
      <c r="AI85" s="19">
        <v>0</v>
      </c>
      <c r="AJ85" s="19">
        <v>0</v>
      </c>
      <c r="AK85" s="19">
        <v>0</v>
      </c>
      <c r="AL85" s="70">
        <f t="shared" si="5"/>
        <v>39.266740000000006</v>
      </c>
      <c r="AM85" s="70">
        <f t="shared" si="6"/>
        <v>0</v>
      </c>
      <c r="AN85" s="70">
        <f t="shared" si="7"/>
        <v>0</v>
      </c>
      <c r="AO85" s="70">
        <f t="shared" si="8"/>
        <v>0</v>
      </c>
    </row>
    <row r="86" spans="1:41">
      <c r="A86" s="73" t="s">
        <v>18</v>
      </c>
      <c r="B86" s="104">
        <v>546</v>
      </c>
      <c r="C86" s="31"/>
      <c r="D86" s="31"/>
      <c r="E86" s="31"/>
      <c r="F86" s="82">
        <v>0</v>
      </c>
      <c r="G86" s="22">
        <v>0</v>
      </c>
      <c r="H86" s="22">
        <v>0</v>
      </c>
      <c r="I86" s="42">
        <v>0</v>
      </c>
      <c r="J86" s="104">
        <v>14250</v>
      </c>
      <c r="K86" s="17">
        <v>0</v>
      </c>
      <c r="L86" s="17">
        <v>0</v>
      </c>
      <c r="M86" s="17">
        <v>0</v>
      </c>
      <c r="N86" s="32">
        <v>0</v>
      </c>
      <c r="O86" s="32">
        <v>0</v>
      </c>
      <c r="P86" s="32">
        <v>0</v>
      </c>
      <c r="Q86" s="32">
        <v>0</v>
      </c>
      <c r="R86" s="120">
        <v>41251.618719999999</v>
      </c>
      <c r="S86" s="120"/>
      <c r="T86" s="120"/>
      <c r="U86" s="120"/>
      <c r="V86" s="41">
        <v>18471</v>
      </c>
      <c r="W86" s="25">
        <v>7</v>
      </c>
      <c r="X86" s="25">
        <v>1007</v>
      </c>
      <c r="Y86" s="25">
        <v>685</v>
      </c>
      <c r="Z86" s="62">
        <v>0</v>
      </c>
      <c r="AA86" s="28">
        <v>0</v>
      </c>
      <c r="AB86" s="28">
        <v>0</v>
      </c>
      <c r="AC86" s="51">
        <v>0</v>
      </c>
      <c r="AD86" s="41">
        <v>0</v>
      </c>
      <c r="AE86" s="10">
        <v>0</v>
      </c>
      <c r="AF86" s="10">
        <v>0</v>
      </c>
      <c r="AG86" s="43">
        <v>0</v>
      </c>
      <c r="AH86" s="41">
        <v>1403</v>
      </c>
      <c r="AI86" s="9">
        <v>0</v>
      </c>
      <c r="AJ86" s="9">
        <v>0</v>
      </c>
      <c r="AK86" s="9">
        <v>0</v>
      </c>
      <c r="AL86" s="70">
        <f t="shared" si="5"/>
        <v>75921.618719999999</v>
      </c>
      <c r="AM86" s="70">
        <f t="shared" si="6"/>
        <v>7</v>
      </c>
      <c r="AN86" s="70">
        <f t="shared" si="7"/>
        <v>1007</v>
      </c>
      <c r="AO86" s="70">
        <f t="shared" si="8"/>
        <v>685</v>
      </c>
    </row>
    <row r="89" spans="1:41" ht="72.900000000000006">
      <c r="A89" s="114" t="s">
        <v>79</v>
      </c>
    </row>
    <row r="90" spans="1:41" ht="29.15">
      <c r="A90" s="114" t="s">
        <v>80</v>
      </c>
    </row>
  </sheetData>
  <mergeCells count="10">
    <mergeCell ref="Z9:AC9"/>
    <mergeCell ref="AD9:AG9"/>
    <mergeCell ref="AH9:AK9"/>
    <mergeCell ref="AL9:AO9"/>
    <mergeCell ref="B9:E9"/>
    <mergeCell ref="F9:I9"/>
    <mergeCell ref="J9:M9"/>
    <mergeCell ref="N9:Q9"/>
    <mergeCell ref="R9:U9"/>
    <mergeCell ref="V9:Y9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IVQ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Audra Prokopavičienė</cp:lastModifiedBy>
  <cp:revision/>
  <dcterms:created xsi:type="dcterms:W3CDTF">2019-06-06T13:57:03Z</dcterms:created>
  <dcterms:modified xsi:type="dcterms:W3CDTF">2024-04-16T08:53:07Z</dcterms:modified>
  <cp:category/>
  <cp:contentStatus/>
</cp:coreProperties>
</file>