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ValeriyaKuznetsova\Lietuvos bankų asociacija\Aidas Budrys - neklasifikuoti\STATISTIKA\2021_Statistika\II ketv 2021\WEB'ui\"/>
    </mc:Choice>
  </mc:AlternateContent>
  <xr:revisionPtr revIDLastSave="0" documentId="13_ncr:1_{25596416-30DC-4195-9A82-26BD40EC3492}" xr6:coauthVersionLast="47" xr6:coauthVersionMax="47" xr10:uidLastSave="{00000000-0000-0000-0000-000000000000}"/>
  <bookViews>
    <workbookView xWindow="-110" yWindow="-110" windowWidth="19420" windowHeight="10420"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 l="1"/>
  <c r="M11" i="1" l="1"/>
  <c r="M25" i="2" l="1"/>
  <c r="M24" i="2"/>
  <c r="M23" i="2"/>
  <c r="M22" i="2"/>
  <c r="M21" i="2"/>
  <c r="M20" i="2"/>
  <c r="M19" i="2"/>
  <c r="M18" i="2"/>
  <c r="M17" i="2"/>
  <c r="M16" i="2"/>
  <c r="M15" i="2"/>
  <c r="M14" i="2"/>
  <c r="M13" i="2"/>
  <c r="M12" i="2"/>
  <c r="M11" i="2"/>
  <c r="M10" i="2"/>
  <c r="M9" i="2"/>
  <c r="M8" i="2"/>
  <c r="M7" i="2"/>
  <c r="M7" i="1"/>
  <c r="M8" i="1"/>
  <c r="M9" i="1"/>
  <c r="M10" i="1"/>
  <c r="M12" i="1"/>
  <c r="M13" i="1"/>
  <c r="M14" i="1"/>
  <c r="M15" i="1"/>
  <c r="M16" i="1"/>
  <c r="M17" i="1"/>
  <c r="M18" i="1"/>
  <c r="M19" i="1"/>
  <c r="M20" i="1"/>
  <c r="M21" i="1"/>
  <c r="M22" i="1"/>
  <c r="M23" i="1"/>
  <c r="M24"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<sst xmlns="http://schemas.openxmlformats.org/spreadsheetml/2006/main" count="72" uniqueCount="65">
  <si>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</si>
  <si>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</si>
  <si>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</si>
  <si>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</si>
  <si>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</si>
  <si>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</si>
  <si>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</si>
  <si>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</si>
  <si>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</si>
  <si>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</si>
  <si>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</si>
  <si>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</si>
  <si>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</si>
  <si>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</si>
  <si>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</si>
  <si>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</si>
  <si>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</si>
  <si>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</si>
  <si>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</si>
  <si>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</si>
  <si>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</si>
  <si>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</si>
  <si>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</si>
  <si>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</si>
  <si>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</si>
  <si>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</si>
  <si>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</si>
  <si>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</si>
  <si>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</si>
  <si>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</si>
  <si>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</si>
  <si>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</si>
  <si>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</si>
  <si>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</si>
  <si>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</si>
  <si>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</si>
  <si>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</si>
  <si>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</si>
  <si>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</si>
  <si>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</si>
  <si>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</si>
  <si>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</si>
  <si>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</si>
  <si>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</si>
  <si>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</si>
  <si>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</si>
  <si>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</si>
  <si>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</si>
  <si>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</si>
  <si>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</si>
  <si>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</si>
  <si>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</si>
  <si>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</si>
  <si>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</si>
  <si>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Pastaba: dėl metodologinių skirtumų, duomenys su 2014 ir ankstesniais metais nėra palyginami.</t>
  </si>
  <si>
    <t>Turtas</t>
  </si>
  <si>
    <t>Tame tarpe kredito įstaigų / institucijų paskolos ir išankstiniai mokėjimai</t>
  </si>
  <si>
    <t>Finansinė nuoma</t>
  </si>
  <si>
    <t>Įsipareigojimai</t>
  </si>
  <si>
    <t>Assets</t>
  </si>
  <si>
    <t>Liabilities</t>
  </si>
  <si>
    <t>PayRay Bank</t>
  </si>
  <si>
    <t>Revolut Bank</t>
  </si>
  <si>
    <t>Bankų rodikliai I dalis, 2021 m. II ketv., tūkst.EUR</t>
  </si>
  <si>
    <t>Main Indicators of Banks I part, 2021 2Q,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</si>
</sst>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59">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2" fillId="0" borderId="1" xfId="1" applyFont="1" applyBorder="1" applyAlignment="1">
      <alignment horizontal="left" vertical="center"/>
    </xf>
    <xf numFmtId="0" fontId="5" fillId="0" borderId="0" xfId="0" applyFont="1" applyAlignment="1">
      <alignment horizontal="left"/>
    </xf>
    <xf numFmtId="9" fontId="0" fillId="0" borderId="0" xfId="4" applyFont="1"/>
    <xf numFmtId="3" fontId="0" fillId="0" borderId="0" xfId="0" applyNumberFormat="1"/>
    <xf numFmtId="0" fontId="5" fillId="0" borderId="0" xfId="0" applyFont="1" applyAlignment="1">
      <alignment horizontal="left"/>
    </xf>
    <xf numFmtId="3" fontId="2" fillId="0" borderId="2"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T34"/>
  <sheetViews>
    <sheetView tabSelected="1" topLeftCell="A4" zoomScale="85" zoomScaleNormal="85" workbookViewId="0">
      <selection activeCell="A12" sqref="A12:XFD13"/>
    </sheetView>
  </sheetViews>
  <sheetFormatPr defaultColWidth="9.1796875" defaultRowHeight="14.5" x14ac:dyDescent="0.35"/>
  <cols>
    <col min="1" max="1" width="50.453125" style="2" customWidth="1"/>
    <col min="2" max="2" width="17.453125" style="2" customWidth="1"/>
    <col min="3" max="9" width="16.81640625" style="2" customWidth="1"/>
    <col min="10" max="12" width="13.26953125" style="2" customWidth="1"/>
    <col min="13" max="13" width="15.81640625" style="2" customWidth="1"/>
    <col min="14" max="14" width="13.90625" style="2" bestFit="1" customWidth="1"/>
    <col min="15" max="16384" width="9.1796875" style="2"/>
  </cols>
  <sheetData>
    <row r="1" spans="1:20" ht="15" customHeight="1" x14ac:dyDescent="0.35">
      <c r="A1" s="55" t="s">
        <v>63</v>
      </c>
      <c r="B1" s="56"/>
      <c r="C1" s="56"/>
      <c r="D1" s="56"/>
      <c r="E1" s="56"/>
      <c r="F1" s="56"/>
      <c r="G1" s="56"/>
      <c r="H1" s="56"/>
      <c r="I1" s="56"/>
      <c r="J1" s="56"/>
      <c r="K1" s="56"/>
      <c r="L1" s="56"/>
      <c r="M1" s="1"/>
      <c r="N1" s="1"/>
      <c r="O1" s="1"/>
      <c r="P1" s="1"/>
      <c r="Q1" s="1"/>
      <c r="R1" s="1"/>
      <c r="S1" s="1"/>
      <c r="T1" s="1"/>
    </row>
    <row r="2" spans="1:20" x14ac:dyDescent="0.35">
      <c r="A2" s="55"/>
      <c r="B2" s="56"/>
      <c r="C2" s="56"/>
      <c r="D2" s="56"/>
      <c r="E2" s="56"/>
      <c r="F2" s="56"/>
      <c r="G2" s="56"/>
      <c r="H2" s="56"/>
      <c r="I2" s="56"/>
      <c r="J2" s="56"/>
      <c r="K2" s="56"/>
      <c r="L2" s="56"/>
      <c r="M2" s="1"/>
      <c r="N2" s="1"/>
      <c r="O2" s="1"/>
      <c r="P2" s="1"/>
      <c r="Q2" s="1"/>
      <c r="R2" s="1"/>
      <c r="S2" s="1"/>
      <c r="T2" s="1"/>
    </row>
    <row r="3" spans="1:20" x14ac:dyDescent="0.35">
      <c r="A3" s="55"/>
      <c r="B3" s="56"/>
      <c r="C3" s="56"/>
      <c r="D3" s="56"/>
      <c r="E3" s="56"/>
      <c r="F3" s="56"/>
      <c r="G3" s="56"/>
      <c r="H3" s="56"/>
      <c r="I3" s="56"/>
      <c r="J3" s="56"/>
      <c r="K3" s="56"/>
      <c r="L3" s="56"/>
      <c r="M3" s="1"/>
      <c r="N3" s="1"/>
      <c r="O3" s="1"/>
      <c r="P3" s="1"/>
      <c r="Q3" s="1"/>
      <c r="R3" s="1"/>
      <c r="S3" s="1"/>
      <c r="T3" s="1"/>
    </row>
    <row r="4" spans="1:20" x14ac:dyDescent="0.35">
      <c r="A4" s="57"/>
      <c r="B4" s="58"/>
      <c r="C4" s="58"/>
      <c r="D4" s="58"/>
      <c r="E4" s="58"/>
      <c r="F4" s="58"/>
      <c r="G4" s="58"/>
      <c r="H4" s="58"/>
      <c r="I4" s="58"/>
      <c r="J4" s="58"/>
      <c r="K4" s="58"/>
      <c r="L4" s="58"/>
      <c r="M4" s="1"/>
      <c r="N4" s="1"/>
      <c r="O4" s="1"/>
      <c r="P4" s="1"/>
      <c r="Q4" s="1"/>
      <c r="R4" s="1"/>
      <c r="S4" s="1"/>
      <c r="T4" s="1"/>
    </row>
    <row r="5" spans="1:20" ht="175" x14ac:dyDescent="0.35">
      <c r="A5" s="3" t="s">
        <v>0</v>
      </c>
      <c r="B5" s="4" t="s">
        <v>1</v>
      </c>
      <c r="C5" s="4" t="s">
        <v>2</v>
      </c>
      <c r="D5" s="4" t="s">
        <v>3</v>
      </c>
      <c r="E5" s="4" t="s">
        <v>4</v>
      </c>
      <c r="F5" s="5" t="s">
        <v>5</v>
      </c>
      <c r="G5" s="4" t="s">
        <v>6</v>
      </c>
      <c r="H5" s="4" t="s">
        <v>7</v>
      </c>
      <c r="I5" s="5" t="s">
        <v>8</v>
      </c>
      <c r="J5" s="5" t="s">
        <v>27</v>
      </c>
      <c r="K5" s="5" t="s">
        <v>61</v>
      </c>
      <c r="L5" s="5" t="s">
        <v>62</v>
      </c>
      <c r="M5" s="6" t="s">
        <v>9</v>
      </c>
    </row>
    <row r="6" spans="1:20" x14ac:dyDescent="0.35">
      <c r="A6" s="50" t="s">
        <v>55</v>
      </c>
      <c r="B6" s="8">
        <v>716281</v>
      </c>
      <c r="C6" s="8">
        <v>7136438</v>
      </c>
      <c r="D6" s="8">
        <v>174882</v>
      </c>
      <c r="E6" s="8">
        <v>382203</v>
      </c>
      <c r="F6" s="8">
        <v>606677</v>
      </c>
      <c r="G6" s="8">
        <v>10619125</v>
      </c>
      <c r="H6" s="8">
        <v>15366600</v>
      </c>
      <c r="I6" s="8">
        <v>3183745</v>
      </c>
      <c r="J6" s="8">
        <v>83757</v>
      </c>
      <c r="K6" s="8">
        <v>91656</v>
      </c>
      <c r="L6" s="8">
        <v>312063</v>
      </c>
      <c r="M6" s="8">
        <f>SUM(B6:L6)</f>
        <v>38673427</v>
      </c>
    </row>
    <row r="7" spans="1:20" s="9" customFormat="1" x14ac:dyDescent="0.35">
      <c r="A7" s="7" t="s">
        <v>10</v>
      </c>
      <c r="B7" s="8">
        <v>579879</v>
      </c>
      <c r="C7" s="31">
        <v>4304821</v>
      </c>
      <c r="D7" s="32">
        <v>88963</v>
      </c>
      <c r="E7" s="8">
        <v>232105</v>
      </c>
      <c r="F7" s="33">
        <v>598075</v>
      </c>
      <c r="G7" s="8">
        <v>8101050</v>
      </c>
      <c r="H7" s="37">
        <v>6437418</v>
      </c>
      <c r="I7" s="31">
        <v>1932705</v>
      </c>
      <c r="J7" s="6">
        <v>20024</v>
      </c>
      <c r="K7" s="6">
        <v>81691</v>
      </c>
      <c r="L7" s="6">
        <v>16442</v>
      </c>
      <c r="M7" s="8">
        <f t="shared" ref="M7:M24" si="0">SUM(B7:L7)</f>
        <v>22393173</v>
      </c>
      <c r="N7" s="42"/>
      <c r="O7" s="41"/>
    </row>
    <row r="8" spans="1:20" x14ac:dyDescent="0.35">
      <c r="A8" s="10" t="s">
        <v>11</v>
      </c>
      <c r="B8" s="27">
        <v>19761</v>
      </c>
      <c r="C8" s="34">
        <v>71120</v>
      </c>
      <c r="D8" s="34">
        <v>0</v>
      </c>
      <c r="E8" s="27">
        <v>0</v>
      </c>
      <c r="F8" s="35">
        <v>39346</v>
      </c>
      <c r="G8" s="27">
        <v>86106</v>
      </c>
      <c r="H8" s="38">
        <v>5465</v>
      </c>
      <c r="I8" s="34">
        <v>82723</v>
      </c>
      <c r="J8" s="40">
        <v>0</v>
      </c>
      <c r="K8" s="40">
        <v>0</v>
      </c>
      <c r="L8" s="40">
        <v>0</v>
      </c>
      <c r="M8" s="8">
        <f t="shared" si="0"/>
        <v>304521</v>
      </c>
    </row>
    <row r="9" spans="1:20" x14ac:dyDescent="0.35">
      <c r="A9" s="11" t="s">
        <v>12</v>
      </c>
      <c r="B9" s="27">
        <v>9007</v>
      </c>
      <c r="C9" s="34">
        <v>529116</v>
      </c>
      <c r="D9" s="34">
        <v>0</v>
      </c>
      <c r="E9" s="27">
        <v>1812</v>
      </c>
      <c r="F9" s="35">
        <v>0</v>
      </c>
      <c r="G9" s="27">
        <v>4525</v>
      </c>
      <c r="H9" s="38">
        <v>28543</v>
      </c>
      <c r="I9" s="34">
        <v>15267</v>
      </c>
      <c r="J9" s="40">
        <v>0</v>
      </c>
      <c r="K9" s="40">
        <v>3994</v>
      </c>
      <c r="L9" s="40">
        <v>9873</v>
      </c>
      <c r="M9" s="8">
        <f t="shared" si="0"/>
        <v>602137</v>
      </c>
    </row>
    <row r="10" spans="1:20" x14ac:dyDescent="0.35">
      <c r="A10" s="11" t="s">
        <v>56</v>
      </c>
      <c r="B10" s="27">
        <v>115251</v>
      </c>
      <c r="C10" s="34">
        <v>32506</v>
      </c>
      <c r="D10" s="34">
        <v>48811</v>
      </c>
      <c r="E10" s="27">
        <v>15515</v>
      </c>
      <c r="F10" s="35">
        <v>13333</v>
      </c>
      <c r="G10" s="27">
        <v>2097369</v>
      </c>
      <c r="H10" s="38">
        <v>118413</v>
      </c>
      <c r="I10" s="34">
        <v>22496</v>
      </c>
      <c r="J10" s="40">
        <v>2021</v>
      </c>
      <c r="K10" s="40">
        <v>0</v>
      </c>
      <c r="L10" s="40">
        <v>0</v>
      </c>
      <c r="M10" s="8">
        <f t="shared" si="0"/>
        <v>2465715</v>
      </c>
    </row>
    <row r="11" spans="1:20" x14ac:dyDescent="0.35">
      <c r="A11" s="10" t="s">
        <v>13</v>
      </c>
      <c r="B11" s="27">
        <v>249350</v>
      </c>
      <c r="C11" s="34">
        <v>1162274</v>
      </c>
      <c r="D11" s="36">
        <v>34294</v>
      </c>
      <c r="E11" s="27">
        <v>124403</v>
      </c>
      <c r="F11" s="35">
        <v>543703</v>
      </c>
      <c r="G11" s="27">
        <v>2781497</v>
      </c>
      <c r="H11" s="38">
        <v>1902714</v>
      </c>
      <c r="I11" s="34">
        <v>1091270</v>
      </c>
      <c r="J11" s="40">
        <v>18003</v>
      </c>
      <c r="K11" s="40">
        <v>76424</v>
      </c>
      <c r="L11" s="40">
        <v>0</v>
      </c>
      <c r="M11" s="8">
        <f>SUM(B11:L11)</f>
        <v>7983932</v>
      </c>
    </row>
    <row r="12" spans="1:20" x14ac:dyDescent="0.35">
      <c r="A12" s="10" t="s">
        <v>14</v>
      </c>
      <c r="B12" s="27">
        <v>186510</v>
      </c>
      <c r="C12" s="34">
        <v>2509805</v>
      </c>
      <c r="D12" s="36">
        <v>5858</v>
      </c>
      <c r="E12" s="27">
        <v>90375</v>
      </c>
      <c r="F12" s="35">
        <v>1693</v>
      </c>
      <c r="G12" s="27">
        <v>3131553</v>
      </c>
      <c r="H12" s="16">
        <v>4382283</v>
      </c>
      <c r="I12" s="34">
        <v>720949</v>
      </c>
      <c r="J12" s="40">
        <v>0</v>
      </c>
      <c r="K12" s="40">
        <v>1273</v>
      </c>
      <c r="L12" s="40">
        <v>6569</v>
      </c>
      <c r="M12" s="8">
        <f t="shared" si="0"/>
        <v>11036868</v>
      </c>
    </row>
    <row r="13" spans="1:20" x14ac:dyDescent="0.35">
      <c r="A13" s="10" t="s">
        <v>57</v>
      </c>
      <c r="B13" s="27">
        <v>0</v>
      </c>
      <c r="C13" s="34">
        <v>44852</v>
      </c>
      <c r="D13" s="34">
        <v>0</v>
      </c>
      <c r="E13" s="27">
        <v>14676</v>
      </c>
      <c r="F13" s="35">
        <v>0</v>
      </c>
      <c r="G13" s="27">
        <v>746263</v>
      </c>
      <c r="H13" s="38">
        <v>492519</v>
      </c>
      <c r="I13" s="34">
        <v>177006</v>
      </c>
      <c r="J13" s="40">
        <v>0</v>
      </c>
      <c r="K13" s="40">
        <v>0</v>
      </c>
      <c r="L13" s="40">
        <v>0</v>
      </c>
      <c r="M13" s="8">
        <f t="shared" si="0"/>
        <v>1475316</v>
      </c>
    </row>
    <row r="14" spans="1:20" x14ac:dyDescent="0.35">
      <c r="A14" s="12" t="s">
        <v>58</v>
      </c>
      <c r="B14" s="8">
        <v>695406</v>
      </c>
      <c r="C14" s="31">
        <v>7124088</v>
      </c>
      <c r="D14" s="31">
        <v>155083</v>
      </c>
      <c r="E14" s="8">
        <v>342132</v>
      </c>
      <c r="F14" s="33">
        <v>583863</v>
      </c>
      <c r="G14" s="8">
        <v>9733004</v>
      </c>
      <c r="H14" s="37">
        <v>14362369</v>
      </c>
      <c r="I14" s="31">
        <v>2803429</v>
      </c>
      <c r="J14" s="6">
        <v>83757</v>
      </c>
      <c r="K14" s="6">
        <v>57170</v>
      </c>
      <c r="L14" s="6">
        <v>287077</v>
      </c>
      <c r="M14" s="8">
        <f t="shared" si="0"/>
        <v>36227378</v>
      </c>
    </row>
    <row r="15" spans="1:20" s="9" customFormat="1" x14ac:dyDescent="0.35">
      <c r="A15" s="12" t="s">
        <v>15</v>
      </c>
      <c r="B15" s="8">
        <v>689068</v>
      </c>
      <c r="C15" s="8">
        <v>6403662</v>
      </c>
      <c r="D15" s="32">
        <v>133148</v>
      </c>
      <c r="E15" s="8">
        <v>323859</v>
      </c>
      <c r="F15" s="33">
        <v>231868</v>
      </c>
      <c r="G15" s="8">
        <v>9503495</v>
      </c>
      <c r="H15" s="37">
        <v>14128413</v>
      </c>
      <c r="I15" s="31">
        <v>2715107</v>
      </c>
      <c r="J15" s="6">
        <v>72483</v>
      </c>
      <c r="K15" s="6">
        <v>52991</v>
      </c>
      <c r="L15" s="6">
        <v>279912</v>
      </c>
      <c r="M15" s="8">
        <f t="shared" si="0"/>
        <v>34534006</v>
      </c>
    </row>
    <row r="16" spans="1:20" s="9" customFormat="1" x14ac:dyDescent="0.35">
      <c r="A16" s="10" t="s">
        <v>16</v>
      </c>
      <c r="B16" s="27">
        <v>0</v>
      </c>
      <c r="C16" s="27">
        <v>29949</v>
      </c>
      <c r="D16" s="8">
        <v>6000</v>
      </c>
      <c r="E16" s="27">
        <v>0</v>
      </c>
      <c r="F16" s="30">
        <v>0</v>
      </c>
      <c r="G16" s="27">
        <v>14</v>
      </c>
      <c r="H16" s="38"/>
      <c r="I16" s="27">
        <v>149225</v>
      </c>
      <c r="J16" s="40">
        <v>0</v>
      </c>
      <c r="K16" s="40">
        <v>0</v>
      </c>
      <c r="L16" s="40">
        <v>0</v>
      </c>
      <c r="M16" s="8">
        <f t="shared" si="0"/>
        <v>185188</v>
      </c>
    </row>
    <row r="17" spans="1:13" x14ac:dyDescent="0.35">
      <c r="A17" s="10" t="s">
        <v>17</v>
      </c>
      <c r="B17" s="27">
        <v>3</v>
      </c>
      <c r="C17" s="27">
        <v>59656</v>
      </c>
      <c r="D17" s="28">
        <v>109578</v>
      </c>
      <c r="E17" s="27">
        <v>1</v>
      </c>
      <c r="F17" s="30">
        <v>8965</v>
      </c>
      <c r="G17" s="27">
        <v>201875</v>
      </c>
      <c r="H17" s="38">
        <v>631079</v>
      </c>
      <c r="I17" s="27">
        <v>24925</v>
      </c>
      <c r="J17" s="40">
        <v>3842</v>
      </c>
      <c r="K17" s="40">
        <v>0</v>
      </c>
      <c r="L17" s="40">
        <v>4</v>
      </c>
      <c r="M17" s="8">
        <f t="shared" si="0"/>
        <v>1039928</v>
      </c>
    </row>
    <row r="18" spans="1:13" x14ac:dyDescent="0.35">
      <c r="A18" s="13" t="s">
        <v>18</v>
      </c>
      <c r="B18" s="27">
        <v>0</v>
      </c>
      <c r="C18" s="29">
        <v>0</v>
      </c>
      <c r="D18" s="29">
        <v>0</v>
      </c>
      <c r="E18" s="27">
        <v>1116</v>
      </c>
      <c r="F18" s="30">
        <v>0</v>
      </c>
      <c r="G18" s="27">
        <v>150067</v>
      </c>
      <c r="H18" s="16">
        <v>627005</v>
      </c>
      <c r="I18" s="27">
        <v>0</v>
      </c>
      <c r="J18" s="40">
        <v>0</v>
      </c>
      <c r="K18" s="40">
        <v>0</v>
      </c>
      <c r="L18" s="40">
        <v>0</v>
      </c>
      <c r="M18" s="8">
        <f t="shared" si="0"/>
        <v>778188</v>
      </c>
    </row>
    <row r="19" spans="1:13" x14ac:dyDescent="0.35">
      <c r="A19" s="14" t="s">
        <v>19</v>
      </c>
      <c r="B19" s="27">
        <v>16906</v>
      </c>
      <c r="C19" s="27">
        <v>1512563</v>
      </c>
      <c r="D19" s="27">
        <v>0</v>
      </c>
      <c r="E19" s="27">
        <v>5096</v>
      </c>
      <c r="F19" s="30">
        <v>13800</v>
      </c>
      <c r="G19" s="27">
        <v>327585</v>
      </c>
      <c r="H19" s="16">
        <v>947835</v>
      </c>
      <c r="I19" s="27">
        <v>220425</v>
      </c>
      <c r="J19" s="40">
        <v>0</v>
      </c>
      <c r="K19" s="40">
        <v>1590</v>
      </c>
      <c r="L19" s="40">
        <v>0</v>
      </c>
      <c r="M19" s="8">
        <f t="shared" si="0"/>
        <v>3045800</v>
      </c>
    </row>
    <row r="20" spans="1:13" x14ac:dyDescent="0.35">
      <c r="A20" s="10" t="s">
        <v>20</v>
      </c>
      <c r="B20" s="27">
        <v>57990</v>
      </c>
      <c r="C20" s="27">
        <v>128850</v>
      </c>
      <c r="D20" s="28">
        <v>17510</v>
      </c>
      <c r="E20" s="27">
        <v>7456</v>
      </c>
      <c r="F20" s="30">
        <v>669</v>
      </c>
      <c r="G20" s="27">
        <v>220259</v>
      </c>
      <c r="H20" s="16">
        <v>302314</v>
      </c>
      <c r="I20" s="27">
        <v>118795</v>
      </c>
      <c r="J20" s="40">
        <v>50363</v>
      </c>
      <c r="K20" s="40">
        <v>20029</v>
      </c>
      <c r="L20" s="40">
        <v>14997</v>
      </c>
      <c r="M20" s="8">
        <f t="shared" si="0"/>
        <v>939232</v>
      </c>
    </row>
    <row r="21" spans="1:13" s="17" customFormat="1" x14ac:dyDescent="0.35">
      <c r="A21" s="15" t="s">
        <v>21</v>
      </c>
      <c r="B21" s="27">
        <v>316806</v>
      </c>
      <c r="C21" s="27">
        <v>2065831</v>
      </c>
      <c r="D21" s="28">
        <v>60</v>
      </c>
      <c r="E21" s="27">
        <v>99191</v>
      </c>
      <c r="F21" s="30">
        <v>207748</v>
      </c>
      <c r="G21" s="27">
        <v>3191905</v>
      </c>
      <c r="H21" s="16">
        <v>2849829</v>
      </c>
      <c r="I21" s="27">
        <v>653936</v>
      </c>
      <c r="J21" s="40">
        <v>3213</v>
      </c>
      <c r="K21" s="40">
        <v>0</v>
      </c>
      <c r="L21" s="40">
        <v>0</v>
      </c>
      <c r="M21" s="8">
        <f t="shared" si="0"/>
        <v>9388519</v>
      </c>
    </row>
    <row r="22" spans="1:13" x14ac:dyDescent="0.35">
      <c r="A22" s="10" t="s">
        <v>22</v>
      </c>
      <c r="B22" s="27">
        <v>297363</v>
      </c>
      <c r="C22" s="27">
        <v>2606813</v>
      </c>
      <c r="D22" s="27">
        <v>0</v>
      </c>
      <c r="E22" s="27">
        <v>212115</v>
      </c>
      <c r="F22" s="30">
        <v>686</v>
      </c>
      <c r="G22" s="27">
        <v>5561857</v>
      </c>
      <c r="H22" s="16">
        <v>8397439</v>
      </c>
      <c r="I22" s="27">
        <v>1547801</v>
      </c>
      <c r="J22" s="40">
        <v>15065</v>
      </c>
      <c r="K22" s="40">
        <v>31372</v>
      </c>
      <c r="L22" s="40">
        <v>264911</v>
      </c>
      <c r="M22" s="8">
        <f t="shared" si="0"/>
        <v>18935422</v>
      </c>
    </row>
    <row r="23" spans="1:13" x14ac:dyDescent="0.35">
      <c r="A23" s="10" t="s">
        <v>23</v>
      </c>
      <c r="B23" s="27">
        <v>8399</v>
      </c>
      <c r="C23" s="27">
        <v>92340</v>
      </c>
      <c r="D23" s="27">
        <v>801</v>
      </c>
      <c r="E23" s="27">
        <v>1977</v>
      </c>
      <c r="F23" s="30">
        <v>0</v>
      </c>
      <c r="G23" s="27">
        <v>1969</v>
      </c>
      <c r="H23" s="16">
        <v>31395</v>
      </c>
      <c r="I23" s="27">
        <v>43975</v>
      </c>
      <c r="J23" s="40">
        <v>14</v>
      </c>
      <c r="K23" s="40">
        <v>0</v>
      </c>
      <c r="L23" s="40">
        <v>5525</v>
      </c>
      <c r="M23" s="8">
        <f t="shared" si="0"/>
        <v>186395</v>
      </c>
    </row>
    <row r="24" spans="1:13" x14ac:dyDescent="0.35">
      <c r="A24" s="10" t="s">
        <v>24</v>
      </c>
      <c r="B24" s="27">
        <v>0</v>
      </c>
      <c r="C24" s="27">
        <v>0</v>
      </c>
      <c r="D24" s="28">
        <v>64150</v>
      </c>
      <c r="E24" s="27">
        <v>185992</v>
      </c>
      <c r="F24" s="30">
        <v>6184</v>
      </c>
      <c r="G24" s="27">
        <v>4000772</v>
      </c>
      <c r="H24" s="38">
        <v>3288212</v>
      </c>
      <c r="I24" s="27">
        <v>2060724</v>
      </c>
      <c r="J24" s="40">
        <v>38922</v>
      </c>
      <c r="K24" s="40">
        <v>82867</v>
      </c>
      <c r="L24" s="40">
        <v>14728</v>
      </c>
      <c r="M24" s="8">
        <f t="shared" si="0"/>
        <v>9742551</v>
      </c>
    </row>
    <row r="25" spans="1:13" x14ac:dyDescent="0.35">
      <c r="A25" s="18"/>
      <c r="B25"/>
      <c r="C25"/>
      <c r="D25"/>
      <c r="E25"/>
      <c r="F25" s="19"/>
      <c r="H25" s="19"/>
      <c r="I25" s="19"/>
      <c r="J25" s="19"/>
      <c r="K25" s="19"/>
      <c r="L25" s="19"/>
    </row>
    <row r="26" spans="1:13" x14ac:dyDescent="0.35">
      <c r="A26" s="20"/>
      <c r="B26"/>
      <c r="C26"/>
      <c r="D26"/>
      <c r="E26"/>
      <c r="F26" s="21"/>
      <c r="G26" s="21"/>
      <c r="H26" s="21"/>
      <c r="I26" s="21"/>
      <c r="J26" s="21"/>
      <c r="K26" s="21"/>
      <c r="L26" s="21"/>
    </row>
    <row r="27" spans="1:13" x14ac:dyDescent="0.35">
      <c r="A27" s="22"/>
      <c r="B27"/>
      <c r="C27"/>
      <c r="D27"/>
      <c r="E27"/>
      <c r="F27" s="23"/>
      <c r="G27" s="23"/>
      <c r="H27" s="23"/>
      <c r="I27" s="23"/>
      <c r="J27" s="23"/>
      <c r="K27" s="23"/>
      <c r="L27" s="23"/>
    </row>
    <row r="28" spans="1:13" x14ac:dyDescent="0.35">
      <c r="A28" s="2" t="s">
        <v>25</v>
      </c>
    </row>
    <row r="30" spans="1:13" x14ac:dyDescent="0.35">
      <c r="A30" s="49" t="s">
        <v>54</v>
      </c>
    </row>
    <row r="31" spans="1:13" s="25" customFormat="1" x14ac:dyDescent="0.35">
      <c r="A31" s="24" t="s">
        <v>26</v>
      </c>
      <c r="B31" s="26"/>
      <c r="C31" s="26"/>
      <c r="D31" s="26"/>
      <c r="E31" s="26"/>
      <c r="F31" s="26"/>
      <c r="G31" s="26"/>
      <c r="H31" s="26"/>
      <c r="I31" s="26"/>
      <c r="J31" s="26"/>
      <c r="K31" s="26"/>
      <c r="L31" s="26"/>
    </row>
    <row r="33" spans="1:12" s="24" customFormat="1" x14ac:dyDescent="0.35">
      <c r="A33" s="54"/>
      <c r="B33" s="54"/>
      <c r="C33" s="54"/>
      <c r="D33" s="54"/>
      <c r="E33" s="54"/>
      <c r="F33" s="54"/>
      <c r="G33" s="54"/>
      <c r="H33" s="54"/>
      <c r="I33" s="54"/>
      <c r="J33" s="39"/>
      <c r="K33" s="51"/>
      <c r="L33" s="51"/>
    </row>
    <row r="34" spans="1:12" s="24" customFormat="1" x14ac:dyDescent="0.35">
      <c r="A34" s="54"/>
      <c r="B34" s="54"/>
      <c r="C34" s="54"/>
      <c r="D34" s="54"/>
      <c r="E34" s="54"/>
      <c r="F34" s="54"/>
      <c r="G34" s="54"/>
      <c r="H34" s="54"/>
      <c r="I34" s="54"/>
      <c r="J34" s="39"/>
      <c r="K34" s="51"/>
      <c r="L34" s="51"/>
    </row>
  </sheetData>
  <mergeCells count="3">
    <mergeCell ref="A33:I33"/>
    <mergeCell ref="A34:I34"/>
    <mergeCell ref="A1:L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P31"/>
  <sheetViews>
    <sheetView topLeftCell="A6" zoomScale="81" zoomScaleNormal="100" workbookViewId="0">
      <pane xSplit="1" topLeftCell="B1" activePane="topRight" state="frozen"/>
      <selection pane="topRight" activeCell="O7" sqref="O7:Q11"/>
    </sheetView>
  </sheetViews>
  <sheetFormatPr defaultRowHeight="14.5" x14ac:dyDescent="0.35"/>
  <cols>
    <col min="1" max="1" width="68.6328125" customWidth="1"/>
    <col min="2" max="2" width="17.453125" customWidth="1"/>
    <col min="3" max="9" width="16.81640625" customWidth="1"/>
    <col min="10" max="12" width="13.26953125" customWidth="1"/>
    <col min="13" max="13" width="15.81640625" customWidth="1"/>
    <col min="16" max="16" width="10" bestFit="1" customWidth="1"/>
  </cols>
  <sheetData>
    <row r="2" spans="1:16" x14ac:dyDescent="0.35">
      <c r="A2" s="55" t="s">
        <v>64</v>
      </c>
      <c r="B2" s="56"/>
      <c r="C2" s="56"/>
      <c r="D2" s="56"/>
      <c r="E2" s="56"/>
      <c r="F2" s="56"/>
      <c r="G2" s="56"/>
      <c r="H2" s="56"/>
      <c r="I2" s="56"/>
      <c r="J2" s="56"/>
      <c r="K2" s="56"/>
      <c r="L2" s="56"/>
      <c r="M2" s="1"/>
    </row>
    <row r="3" spans="1:16" x14ac:dyDescent="0.35">
      <c r="A3" s="55"/>
      <c r="B3" s="56"/>
      <c r="C3" s="56"/>
      <c r="D3" s="56"/>
      <c r="E3" s="56"/>
      <c r="F3" s="56"/>
      <c r="G3" s="56"/>
      <c r="H3" s="56"/>
      <c r="I3" s="56"/>
      <c r="J3" s="56"/>
      <c r="K3" s="56"/>
      <c r="L3" s="56"/>
      <c r="M3" s="1"/>
    </row>
    <row r="4" spans="1:16" x14ac:dyDescent="0.35">
      <c r="A4" s="55"/>
      <c r="B4" s="56"/>
      <c r="C4" s="56"/>
      <c r="D4" s="56"/>
      <c r="E4" s="56"/>
      <c r="F4" s="56"/>
      <c r="G4" s="56"/>
      <c r="H4" s="56"/>
      <c r="I4" s="56"/>
      <c r="J4" s="56"/>
      <c r="K4" s="56"/>
      <c r="L4" s="56"/>
      <c r="M4" s="1"/>
    </row>
    <row r="5" spans="1:16" x14ac:dyDescent="0.35">
      <c r="A5" s="57"/>
      <c r="B5" s="58"/>
      <c r="C5" s="58"/>
      <c r="D5" s="58"/>
      <c r="E5" s="58"/>
      <c r="F5" s="58"/>
      <c r="G5" s="58"/>
      <c r="H5" s="58"/>
      <c r="I5" s="58"/>
      <c r="J5" s="58"/>
      <c r="K5" s="58"/>
      <c r="L5" s="58"/>
      <c r="M5" s="1"/>
    </row>
    <row r="6" spans="1:16" ht="104" customHeight="1" x14ac:dyDescent="0.35">
      <c r="A6" s="3" t="s">
        <v>44</v>
      </c>
      <c r="B6" s="4" t="s">
        <v>35</v>
      </c>
      <c r="C6" s="4" t="s">
        <v>34</v>
      </c>
      <c r="D6" s="4" t="s">
        <v>36</v>
      </c>
      <c r="E6" s="4" t="s">
        <v>33</v>
      </c>
      <c r="F6" s="5" t="s">
        <v>32</v>
      </c>
      <c r="G6" s="4" t="s">
        <v>31</v>
      </c>
      <c r="H6" s="4" t="s">
        <v>30</v>
      </c>
      <c r="I6" s="5" t="s">
        <v>29</v>
      </c>
      <c r="J6" s="5" t="s">
        <v>27</v>
      </c>
      <c r="K6" s="5" t="s">
        <v>61</v>
      </c>
      <c r="L6" s="5" t="s">
        <v>62</v>
      </c>
      <c r="M6" s="6" t="s">
        <v>28</v>
      </c>
    </row>
    <row r="7" spans="1:16" x14ac:dyDescent="0.35">
      <c r="A7" s="50" t="s">
        <v>59</v>
      </c>
      <c r="B7" s="8">
        <v>716281</v>
      </c>
      <c r="C7" s="8">
        <v>7136438</v>
      </c>
      <c r="D7" s="8">
        <v>174882</v>
      </c>
      <c r="E7" s="8">
        <v>382203</v>
      </c>
      <c r="F7" s="8">
        <v>606677</v>
      </c>
      <c r="G7" s="8">
        <v>10619125</v>
      </c>
      <c r="H7" s="8">
        <v>15366600</v>
      </c>
      <c r="I7" s="8">
        <v>3183745</v>
      </c>
      <c r="J7" s="8">
        <v>83757</v>
      </c>
      <c r="K7" s="8">
        <v>91656</v>
      </c>
      <c r="L7" s="8">
        <v>312063</v>
      </c>
      <c r="M7" s="8">
        <f>SUM(B7:L7)</f>
        <v>38673427</v>
      </c>
    </row>
    <row r="8" spans="1:16" x14ac:dyDescent="0.35">
      <c r="A8" s="43" t="s">
        <v>37</v>
      </c>
      <c r="B8" s="8">
        <v>579879</v>
      </c>
      <c r="C8" s="31">
        <v>4304821</v>
      </c>
      <c r="D8" s="32">
        <v>88963</v>
      </c>
      <c r="E8" s="8">
        <v>232105</v>
      </c>
      <c r="F8" s="33">
        <v>598075</v>
      </c>
      <c r="G8" s="8">
        <v>8101050</v>
      </c>
      <c r="H8" s="37">
        <v>6437418</v>
      </c>
      <c r="I8" s="31">
        <v>1932705</v>
      </c>
      <c r="J8" s="6">
        <v>20024</v>
      </c>
      <c r="K8" s="6">
        <v>81691</v>
      </c>
      <c r="L8" s="6">
        <v>16442</v>
      </c>
      <c r="M8" s="8">
        <f t="shared" ref="M8:M25" si="0">SUM(B8:L8)</f>
        <v>22393173</v>
      </c>
      <c r="P8" s="52"/>
    </row>
    <row r="9" spans="1:16" x14ac:dyDescent="0.35">
      <c r="A9" s="44" t="s">
        <v>45</v>
      </c>
      <c r="B9" s="27">
        <v>19761</v>
      </c>
      <c r="C9" s="34">
        <v>71120</v>
      </c>
      <c r="D9" s="34">
        <v>0</v>
      </c>
      <c r="E9" s="27">
        <v>0</v>
      </c>
      <c r="F9" s="35">
        <v>39346</v>
      </c>
      <c r="G9" s="27">
        <v>86106</v>
      </c>
      <c r="H9" s="38">
        <v>5465</v>
      </c>
      <c r="I9" s="34">
        <v>82723</v>
      </c>
      <c r="J9" s="40">
        <v>0</v>
      </c>
      <c r="K9" s="40">
        <v>0</v>
      </c>
      <c r="L9" s="40">
        <v>0</v>
      </c>
      <c r="M9" s="8">
        <f t="shared" si="0"/>
        <v>304521</v>
      </c>
      <c r="O9" s="53"/>
      <c r="P9" s="53"/>
    </row>
    <row r="10" spans="1:16" x14ac:dyDescent="0.35">
      <c r="A10" s="45" t="s">
        <v>46</v>
      </c>
      <c r="B10" s="27">
        <v>9007</v>
      </c>
      <c r="C10" s="34">
        <v>529116</v>
      </c>
      <c r="D10" s="34">
        <v>0</v>
      </c>
      <c r="E10" s="27">
        <v>1812</v>
      </c>
      <c r="F10" s="35">
        <v>0</v>
      </c>
      <c r="G10" s="27">
        <v>4525</v>
      </c>
      <c r="H10" s="38">
        <v>28543</v>
      </c>
      <c r="I10" s="34">
        <v>15267</v>
      </c>
      <c r="J10" s="40">
        <v>0</v>
      </c>
      <c r="K10" s="40">
        <v>3994</v>
      </c>
      <c r="L10" s="40">
        <v>9873</v>
      </c>
      <c r="M10" s="8">
        <f t="shared" si="0"/>
        <v>602137</v>
      </c>
    </row>
    <row r="11" spans="1:16" x14ac:dyDescent="0.35">
      <c r="A11" s="45" t="s">
        <v>50</v>
      </c>
      <c r="B11" s="27">
        <v>115251</v>
      </c>
      <c r="C11" s="34">
        <v>32506</v>
      </c>
      <c r="D11" s="34">
        <v>48811</v>
      </c>
      <c r="E11" s="27">
        <v>15515</v>
      </c>
      <c r="F11" s="35">
        <v>13333</v>
      </c>
      <c r="G11" s="27">
        <v>2097369</v>
      </c>
      <c r="H11" s="38">
        <v>118413</v>
      </c>
      <c r="I11" s="34">
        <v>22496</v>
      </c>
      <c r="J11" s="40">
        <v>2021</v>
      </c>
      <c r="K11" s="40">
        <v>0</v>
      </c>
      <c r="L11" s="40">
        <v>0</v>
      </c>
      <c r="M11" s="8">
        <f t="shared" si="0"/>
        <v>2465715</v>
      </c>
    </row>
    <row r="12" spans="1:16" x14ac:dyDescent="0.35">
      <c r="A12" s="44" t="s">
        <v>47</v>
      </c>
      <c r="B12" s="27">
        <v>249350</v>
      </c>
      <c r="C12" s="34">
        <v>1162274</v>
      </c>
      <c r="D12" s="36">
        <v>34294</v>
      </c>
      <c r="E12" s="27">
        <v>124403</v>
      </c>
      <c r="F12" s="35">
        <v>543703</v>
      </c>
      <c r="G12" s="27">
        <v>2781497</v>
      </c>
      <c r="H12" s="38">
        <v>1902714</v>
      </c>
      <c r="I12" s="34">
        <v>1091270</v>
      </c>
      <c r="J12" s="40">
        <v>18003</v>
      </c>
      <c r="K12" s="40">
        <v>76424</v>
      </c>
      <c r="L12" s="40">
        <v>0</v>
      </c>
      <c r="M12" s="8">
        <f t="shared" si="0"/>
        <v>7983932</v>
      </c>
    </row>
    <row r="13" spans="1:16" x14ac:dyDescent="0.35">
      <c r="A13" s="44" t="s">
        <v>48</v>
      </c>
      <c r="B13" s="27">
        <v>186510</v>
      </c>
      <c r="C13" s="34">
        <v>2509805</v>
      </c>
      <c r="D13" s="36">
        <v>5858</v>
      </c>
      <c r="E13" s="27">
        <v>90375</v>
      </c>
      <c r="F13" s="35">
        <v>1693</v>
      </c>
      <c r="G13" s="27">
        <v>3131553</v>
      </c>
      <c r="H13" s="16">
        <v>4382283</v>
      </c>
      <c r="I13" s="34">
        <v>720949</v>
      </c>
      <c r="J13" s="40">
        <v>0</v>
      </c>
      <c r="K13" s="40">
        <v>1273</v>
      </c>
      <c r="L13" s="40">
        <v>6569</v>
      </c>
      <c r="M13" s="8">
        <f t="shared" si="0"/>
        <v>11036868</v>
      </c>
      <c r="O13" s="52"/>
    </row>
    <row r="14" spans="1:16" x14ac:dyDescent="0.35">
      <c r="A14" s="44" t="s">
        <v>38</v>
      </c>
      <c r="B14" s="27">
        <v>0</v>
      </c>
      <c r="C14" s="34">
        <v>44852</v>
      </c>
      <c r="D14" s="34">
        <v>0</v>
      </c>
      <c r="E14" s="27">
        <v>14676</v>
      </c>
      <c r="F14" s="35">
        <v>0</v>
      </c>
      <c r="G14" s="27">
        <v>746263</v>
      </c>
      <c r="H14" s="38">
        <v>492519</v>
      </c>
      <c r="I14" s="34">
        <v>177006</v>
      </c>
      <c r="J14" s="40">
        <v>0</v>
      </c>
      <c r="K14" s="40">
        <v>0</v>
      </c>
      <c r="L14" s="40">
        <v>0</v>
      </c>
      <c r="M14" s="8">
        <f t="shared" si="0"/>
        <v>1475316</v>
      </c>
    </row>
    <row r="15" spans="1:16" x14ac:dyDescent="0.35">
      <c r="A15" s="12" t="s">
        <v>60</v>
      </c>
      <c r="B15" s="27">
        <v>695406</v>
      </c>
      <c r="C15" s="34">
        <v>7124088</v>
      </c>
      <c r="D15" s="34">
        <v>155083</v>
      </c>
      <c r="E15" s="27">
        <v>342132</v>
      </c>
      <c r="F15" s="35">
        <v>583863</v>
      </c>
      <c r="G15" s="27">
        <v>9733004</v>
      </c>
      <c r="H15" s="38">
        <v>14362369</v>
      </c>
      <c r="I15" s="34">
        <v>2803429</v>
      </c>
      <c r="J15" s="40">
        <v>83757</v>
      </c>
      <c r="K15" s="40">
        <v>57170</v>
      </c>
      <c r="L15" s="40">
        <v>287077</v>
      </c>
      <c r="M15" s="8">
        <f t="shared" si="0"/>
        <v>36227378</v>
      </c>
    </row>
    <row r="16" spans="1:16" x14ac:dyDescent="0.35">
      <c r="A16" s="46" t="s">
        <v>41</v>
      </c>
      <c r="B16" s="8">
        <v>689068</v>
      </c>
      <c r="C16" s="8">
        <v>6403662</v>
      </c>
      <c r="D16" s="32">
        <v>133148</v>
      </c>
      <c r="E16" s="8">
        <v>323859</v>
      </c>
      <c r="F16" s="33">
        <v>231868</v>
      </c>
      <c r="G16" s="8">
        <v>9503495</v>
      </c>
      <c r="H16" s="37">
        <v>14128413</v>
      </c>
      <c r="I16" s="31">
        <v>2715107</v>
      </c>
      <c r="J16" s="6">
        <v>72483</v>
      </c>
      <c r="K16" s="6">
        <v>52991</v>
      </c>
      <c r="L16" s="6">
        <v>279912</v>
      </c>
      <c r="M16" s="8">
        <f t="shared" si="0"/>
        <v>34534006</v>
      </c>
    </row>
    <row r="17" spans="1:13" x14ac:dyDescent="0.35">
      <c r="A17" s="44" t="s">
        <v>49</v>
      </c>
      <c r="B17" s="27">
        <v>0</v>
      </c>
      <c r="C17" s="27">
        <v>29949</v>
      </c>
      <c r="D17" s="8">
        <v>6000</v>
      </c>
      <c r="E17" s="27">
        <v>0</v>
      </c>
      <c r="F17" s="30">
        <v>0</v>
      </c>
      <c r="G17" s="27">
        <v>14</v>
      </c>
      <c r="H17" s="38"/>
      <c r="I17" s="27">
        <v>149225</v>
      </c>
      <c r="J17" s="40">
        <v>0</v>
      </c>
      <c r="K17" s="40">
        <v>0</v>
      </c>
      <c r="L17" s="40">
        <v>0</v>
      </c>
      <c r="M17" s="8">
        <f t="shared" si="0"/>
        <v>185188</v>
      </c>
    </row>
    <row r="18" spans="1:13" x14ac:dyDescent="0.35">
      <c r="A18" s="44" t="s">
        <v>50</v>
      </c>
      <c r="B18" s="27">
        <v>3</v>
      </c>
      <c r="C18" s="27">
        <v>59656</v>
      </c>
      <c r="D18" s="28">
        <v>109578</v>
      </c>
      <c r="E18" s="27">
        <v>1</v>
      </c>
      <c r="F18" s="30">
        <v>8965</v>
      </c>
      <c r="G18" s="27">
        <v>201875</v>
      </c>
      <c r="H18" s="38">
        <v>631079</v>
      </c>
      <c r="I18" s="27">
        <v>24925</v>
      </c>
      <c r="J18" s="40">
        <v>3842</v>
      </c>
      <c r="K18" s="40">
        <v>0</v>
      </c>
      <c r="L18" s="40">
        <v>4</v>
      </c>
      <c r="M18" s="8">
        <f t="shared" si="0"/>
        <v>1039928</v>
      </c>
    </row>
    <row r="19" spans="1:13" x14ac:dyDescent="0.35">
      <c r="A19" s="47" t="s">
        <v>51</v>
      </c>
      <c r="B19" s="27">
        <v>0</v>
      </c>
      <c r="C19" s="29">
        <v>0</v>
      </c>
      <c r="D19" s="29">
        <v>0</v>
      </c>
      <c r="E19" s="27">
        <v>1116</v>
      </c>
      <c r="F19" s="30">
        <v>0</v>
      </c>
      <c r="G19" s="27">
        <v>150067</v>
      </c>
      <c r="H19" s="16">
        <v>627005</v>
      </c>
      <c r="I19" s="27">
        <v>0</v>
      </c>
      <c r="J19" s="40">
        <v>0</v>
      </c>
      <c r="K19" s="40">
        <v>0</v>
      </c>
      <c r="L19" s="40">
        <v>0</v>
      </c>
      <c r="M19" s="8">
        <f t="shared" si="0"/>
        <v>778188</v>
      </c>
    </row>
    <row r="20" spans="1:13" x14ac:dyDescent="0.35">
      <c r="A20" s="48" t="s">
        <v>45</v>
      </c>
      <c r="B20" s="27">
        <v>16906</v>
      </c>
      <c r="C20" s="27">
        <v>1512563</v>
      </c>
      <c r="D20" s="27">
        <v>0</v>
      </c>
      <c r="E20" s="27">
        <v>5096</v>
      </c>
      <c r="F20" s="30">
        <v>13800</v>
      </c>
      <c r="G20" s="27">
        <v>327585</v>
      </c>
      <c r="H20" s="16">
        <v>947835</v>
      </c>
      <c r="I20" s="27">
        <v>220425</v>
      </c>
      <c r="J20" s="40">
        <v>0</v>
      </c>
      <c r="K20" s="40">
        <v>1590</v>
      </c>
      <c r="L20" s="40">
        <v>0</v>
      </c>
      <c r="M20" s="8">
        <f t="shared" si="0"/>
        <v>3045800</v>
      </c>
    </row>
    <row r="21" spans="1:13" x14ac:dyDescent="0.35">
      <c r="A21" s="44" t="s">
        <v>46</v>
      </c>
      <c r="B21" s="27">
        <v>57990</v>
      </c>
      <c r="C21" s="27">
        <v>128850</v>
      </c>
      <c r="D21" s="28">
        <v>17510</v>
      </c>
      <c r="E21" s="27">
        <v>7456</v>
      </c>
      <c r="F21" s="30">
        <v>669</v>
      </c>
      <c r="G21" s="27">
        <v>220259</v>
      </c>
      <c r="H21" s="16">
        <v>302314</v>
      </c>
      <c r="I21" s="27">
        <v>118795</v>
      </c>
      <c r="J21" s="40">
        <v>50363</v>
      </c>
      <c r="K21" s="40">
        <v>20029</v>
      </c>
      <c r="L21" s="40">
        <v>14997</v>
      </c>
      <c r="M21" s="8">
        <f t="shared" si="0"/>
        <v>939232</v>
      </c>
    </row>
    <row r="22" spans="1:13" x14ac:dyDescent="0.35">
      <c r="A22" s="44" t="s">
        <v>52</v>
      </c>
      <c r="B22" s="27">
        <v>316806</v>
      </c>
      <c r="C22" s="27">
        <v>2065831</v>
      </c>
      <c r="D22" s="28">
        <v>60</v>
      </c>
      <c r="E22" s="27">
        <v>99191</v>
      </c>
      <c r="F22" s="30">
        <v>207748</v>
      </c>
      <c r="G22" s="27">
        <v>3191905</v>
      </c>
      <c r="H22" s="16">
        <v>2849829</v>
      </c>
      <c r="I22" s="27">
        <v>653936</v>
      </c>
      <c r="J22" s="40">
        <v>3213</v>
      </c>
      <c r="K22" s="40">
        <v>0</v>
      </c>
      <c r="L22" s="40">
        <v>0</v>
      </c>
      <c r="M22" s="8">
        <f t="shared" si="0"/>
        <v>9388519</v>
      </c>
    </row>
    <row r="23" spans="1:13" x14ac:dyDescent="0.35">
      <c r="A23" s="44" t="s">
        <v>48</v>
      </c>
      <c r="B23" s="27">
        <v>297363</v>
      </c>
      <c r="C23" s="27">
        <v>2606813</v>
      </c>
      <c r="D23" s="27">
        <v>0</v>
      </c>
      <c r="E23" s="27">
        <v>212115</v>
      </c>
      <c r="F23" s="30">
        <v>686</v>
      </c>
      <c r="G23" s="27">
        <v>5561857</v>
      </c>
      <c r="H23" s="16">
        <v>8397439</v>
      </c>
      <c r="I23" s="27">
        <v>1547801</v>
      </c>
      <c r="J23" s="40">
        <v>15065</v>
      </c>
      <c r="K23" s="40">
        <v>31372</v>
      </c>
      <c r="L23" s="40">
        <v>264911</v>
      </c>
      <c r="M23" s="8">
        <f t="shared" si="0"/>
        <v>18935422</v>
      </c>
    </row>
    <row r="24" spans="1:13" x14ac:dyDescent="0.35">
      <c r="A24" s="44" t="s">
        <v>39</v>
      </c>
      <c r="B24" s="27">
        <v>8399</v>
      </c>
      <c r="C24" s="27">
        <v>92340</v>
      </c>
      <c r="D24" s="27">
        <v>801</v>
      </c>
      <c r="E24" s="27">
        <v>1977</v>
      </c>
      <c r="F24" s="30">
        <v>0</v>
      </c>
      <c r="G24" s="27">
        <v>1969</v>
      </c>
      <c r="H24" s="16">
        <v>31395</v>
      </c>
      <c r="I24" s="27">
        <v>43975</v>
      </c>
      <c r="J24" s="40">
        <v>14</v>
      </c>
      <c r="K24" s="40">
        <v>0</v>
      </c>
      <c r="L24" s="40">
        <v>5525</v>
      </c>
      <c r="M24" s="8">
        <f t="shared" si="0"/>
        <v>186395</v>
      </c>
    </row>
    <row r="25" spans="1:13" x14ac:dyDescent="0.35">
      <c r="A25" s="44" t="s">
        <v>40</v>
      </c>
      <c r="B25" s="27">
        <v>0</v>
      </c>
      <c r="C25" s="27">
        <v>0</v>
      </c>
      <c r="D25" s="28">
        <v>64150</v>
      </c>
      <c r="E25" s="27">
        <v>185992</v>
      </c>
      <c r="F25" s="30">
        <v>6184</v>
      </c>
      <c r="G25" s="27">
        <v>4000772</v>
      </c>
      <c r="H25" s="38">
        <v>3288212</v>
      </c>
      <c r="I25" s="27">
        <v>2060724</v>
      </c>
      <c r="J25" s="40">
        <v>38922</v>
      </c>
      <c r="K25" s="40">
        <v>82867</v>
      </c>
      <c r="L25" s="40">
        <v>14728</v>
      </c>
      <c r="M25" s="8">
        <f t="shared" si="0"/>
        <v>9742551</v>
      </c>
    </row>
    <row r="28" spans="1:13" ht="58" x14ac:dyDescent="0.35">
      <c r="A28" s="1" t="s">
        <v>43</v>
      </c>
    </row>
    <row r="29" spans="1:13" x14ac:dyDescent="0.35">
      <c r="A29" s="2"/>
    </row>
    <row r="30" spans="1:13" x14ac:dyDescent="0.35">
      <c r="A30" s="9" t="s">
        <v>53</v>
      </c>
    </row>
    <row r="31" spans="1:13" x14ac:dyDescent="0.35">
      <c r="A31" s="24" t="s">
        <v>42</v>
      </c>
    </row>
  </sheetData>
  <mergeCells count="1">
    <mergeCell ref="A2:L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5680C3-00E0-42D4-AF68-5938CFDBE8B1}">
  <ds:schemaRefs>
    <ds:schemaRef ds:uri="http://schemas.microsoft.com/sharepoint/v3/contenttype/forms"/>
  </ds:schemaRefs>
</ds:datastoreItem>
</file>

<file path=customXml/itemProps2.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2019-06-04T11:43:56Z</dcterms:created>
  <dcterms:modified xsi:type="dcterms:W3CDTF">2021-11-24T14:08:54Z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