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2017 IV ketvirtis/"/>
    </mc:Choice>
  </mc:AlternateContent>
  <xr:revisionPtr revIDLastSave="23" documentId="13_ncr:1_{F4E0E002-5080-4232-9275-D9D2E0E9DE7A}" xr6:coauthVersionLast="45" xr6:coauthVersionMax="45" xr10:uidLastSave="{FF0E6D0C-3C65-400D-B142-62602344AE79}"/>
  <bookViews>
    <workbookView xWindow="-110" yWindow="-110" windowWidth="19420" windowHeight="10420" activeTab="1" xr2:uid="{00000000-000D-0000-FFFF-FFFF00000000}"/>
  </bookViews>
  <sheets>
    <sheet name="LT" sheetId="3" r:id="rId1"/>
    <sheet name="EN" sheetId="4" r:id="rId2"/>
  </sheets>
  <definedNames>
    <definedName name="_xlnm.Print_Area" localSheetId="0">LT!$A$1:$L$19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4" l="1"/>
  <c r="H18" i="4"/>
  <c r="H20" i="4" s="1"/>
  <c r="L20" i="4" s="1"/>
  <c r="L16" i="4"/>
  <c r="L14" i="4"/>
  <c r="L12" i="4"/>
  <c r="L10" i="4"/>
  <c r="L8" i="4"/>
  <c r="L9" i="3" l="1"/>
  <c r="L7" i="3"/>
  <c r="H17" i="3" l="1"/>
  <c r="H19" i="3" s="1"/>
  <c r="L19" i="3" l="1"/>
  <c r="L17" i="3" l="1"/>
  <c r="L15" i="3"/>
  <c r="L13" i="3"/>
  <c r="L11" i="3"/>
</calcChain>
</file>

<file path=xl/sharedStrings.xml><?xml version="1.0" encoding="utf-8"?>
<sst xmlns="http://schemas.openxmlformats.org/spreadsheetml/2006/main" count="44" uniqueCount="43">
  <si>
    <t>Ataskaitinio laikotarpio pabaigai</t>
  </si>
  <si>
    <t>Lizingo ir faktoringo portfelio ataskaita</t>
  </si>
  <si>
    <t>Lizingo portfelis</t>
  </si>
  <si>
    <t>Užsienio lizingo portfelis (CB)</t>
  </si>
  <si>
    <t>Faktoringo portfelis</t>
  </si>
  <si>
    <t>Užsienio faktoringo portfelis</t>
  </si>
  <si>
    <t>Lizingo portfelis iš viso:</t>
  </si>
  <si>
    <t>Faktoringo portfelis iš viso:</t>
  </si>
  <si>
    <t>Finansinis portfelis iš viso:</t>
  </si>
  <si>
    <t>Iš viso</t>
  </si>
  <si>
    <t>UniCredit Leasing Lietuvos filialas</t>
  </si>
  <si>
    <t>Citadele faktoringas ir lizingas</t>
  </si>
  <si>
    <t>SEB  bankas</t>
  </si>
  <si>
    <t xml:space="preserve">Swedbank grupės įmonės Lietuvoje </t>
  </si>
  <si>
    <t>Medicinos bankas lizingas</t>
  </si>
  <si>
    <t>(tūkst. Eur)</t>
  </si>
  <si>
    <t>OP</t>
  </si>
  <si>
    <t>Šiaulių bankas</t>
  </si>
  <si>
    <t>UAB "SB lizingas"</t>
  </si>
  <si>
    <t xml:space="preserve">2017 m. IV ketv. </t>
  </si>
  <si>
    <t>DNB lizingas</t>
  </si>
  <si>
    <t>Leasing and factoring portfolio statistics</t>
  </si>
  <si>
    <t>At the end of the reporting period</t>
  </si>
  <si>
    <t>(thousands EUR)</t>
  </si>
  <si>
    <t>Citadele leasing and factoring</t>
  </si>
  <si>
    <t>SEB  bank</t>
  </si>
  <si>
    <t>Swedbank group companies in Lithuania</t>
  </si>
  <si>
    <t>UAB "SB leasing"</t>
  </si>
  <si>
    <t>Šiaulių banko leasing</t>
  </si>
  <si>
    <t>UniCredit Leasing Lithuania branch</t>
  </si>
  <si>
    <t>Medicinos bankas leasing</t>
  </si>
  <si>
    <t>Total</t>
  </si>
  <si>
    <t>Leasing portfolio</t>
  </si>
  <si>
    <t>Foreign leasing portfolio</t>
  </si>
  <si>
    <t>Total leasing portfolio:</t>
  </si>
  <si>
    <t>Factoring portfolio</t>
  </si>
  <si>
    <t>Foreign factoring portfolio</t>
  </si>
  <si>
    <t>Total factoring portfolio:</t>
  </si>
  <si>
    <t>Total financial portfolio:</t>
  </si>
  <si>
    <r>
      <t xml:space="preserve"> </t>
    </r>
    <r>
      <rPr>
        <b/>
        <sz val="12"/>
        <color indexed="8"/>
        <rFont val="Calibri"/>
        <family val="2"/>
        <scheme val="minor"/>
      </rPr>
      <t>Nordea Finance Lithuania</t>
    </r>
  </si>
  <si>
    <t>2017 4Q</t>
  </si>
  <si>
    <t>DNB leasing</t>
  </si>
  <si>
    <t xml:space="preserve"> Nordea Finance Lithuania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</si>
</sst>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46">
    <font>
      <sz val="10"/>
      <name val="CenturyOldStyleLT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CenturyOldStyleLT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CenturyOldStyleLT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0" fontId="4" fillId="0" borderId="0"/>
    <xf numFmtId="164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2" fillId="0" borderId="0"/>
    <xf numFmtId="0" fontId="10" fillId="0" borderId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5" applyNumberFormat="0" applyAlignment="0" applyProtection="0"/>
    <xf numFmtId="0" fontId="19" fillId="7" borderId="6" applyNumberFormat="0" applyAlignment="0" applyProtection="0"/>
    <xf numFmtId="0" fontId="20" fillId="7" borderId="5" applyNumberFormat="0" applyAlignment="0" applyProtection="0"/>
    <xf numFmtId="0" fontId="21" fillId="0" borderId="7" applyNumberFormat="0" applyFill="0" applyAlignment="0" applyProtection="0"/>
    <xf numFmtId="0" fontId="22" fillId="8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6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6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6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6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6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9" fontId="31" fillId="0" borderId="0" applyFont="0" applyFill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30" fillId="0" borderId="0"/>
    <xf numFmtId="0" fontId="1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5" borderId="0" applyNumberFormat="0" applyBorder="0" applyAlignment="0" applyProtection="0"/>
    <xf numFmtId="0" fontId="3" fillId="0" borderId="0"/>
    <xf numFmtId="0" fontId="3" fillId="9" borderId="9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3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6" fillId="0" borderId="0" xfId="0" applyFont="1" applyProtection="1"/>
    <xf numFmtId="0" fontId="5" fillId="0" borderId="0" xfId="0" applyFo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/>
    </xf>
    <xf numFmtId="14" fontId="6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 vertical="top"/>
    </xf>
    <xf numFmtId="3" fontId="6" fillId="0" borderId="0" xfId="0" applyNumberFormat="1" applyFont="1" applyProtection="1"/>
    <xf numFmtId="3" fontId="7" fillId="0" borderId="0" xfId="0" applyNumberFormat="1" applyFont="1" applyBorder="1" applyAlignment="1" applyProtection="1">
      <alignment horizontal="center"/>
    </xf>
    <xf numFmtId="3" fontId="6" fillId="0" borderId="0" xfId="0" applyNumberFormat="1" applyFont="1" applyAlignment="1" applyProtection="1">
      <alignment horizontal="center"/>
    </xf>
    <xf numFmtId="0" fontId="8" fillId="0" borderId="0" xfId="0" applyFont="1" applyBorder="1" applyAlignment="1" applyProtection="1">
      <alignment horizontal="left" vertical="top"/>
    </xf>
    <xf numFmtId="3" fontId="7" fillId="0" borderId="0" xfId="0" applyNumberFormat="1" applyFont="1" applyBorder="1" applyAlignment="1" applyProtection="1">
      <alignment horizontal="right"/>
    </xf>
    <xf numFmtId="0" fontId="6" fillId="0" borderId="0" xfId="0" applyFont="1" applyProtection="1"/>
    <xf numFmtId="3" fontId="6" fillId="0" borderId="0" xfId="0" applyNumberFormat="1" applyFont="1" applyAlignment="1" applyProtection="1">
      <alignment horizontal="center"/>
    </xf>
    <xf numFmtId="0" fontId="32" fillId="0" borderId="0" xfId="0" applyFont="1"/>
    <xf numFmtId="0" fontId="33" fillId="0" borderId="0" xfId="0" applyFont="1" applyAlignment="1">
      <alignment vertical="top"/>
    </xf>
    <xf numFmtId="14" fontId="34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>
      <alignment horizontal="center" vertical="top"/>
    </xf>
    <xf numFmtId="0" fontId="35" fillId="0" borderId="0" xfId="0" applyFont="1" applyAlignment="1">
      <alignment horizontal="center"/>
    </xf>
    <xf numFmtId="0" fontId="35" fillId="0" borderId="0" xfId="0" applyFont="1"/>
    <xf numFmtId="0" fontId="32" fillId="0" borderId="1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Border="1"/>
    <xf numFmtId="3" fontId="37" fillId="0" borderId="1" xfId="0" applyNumberFormat="1" applyFont="1" applyBorder="1" applyAlignment="1">
      <alignment horizontal="right"/>
    </xf>
    <xf numFmtId="0" fontId="33" fillId="0" borderId="1" xfId="0" applyFont="1" applyBorder="1"/>
    <xf numFmtId="0" fontId="40" fillId="0" borderId="0" xfId="0" applyFont="1" applyProtection="1"/>
    <xf numFmtId="14" fontId="33" fillId="0" borderId="0" xfId="0" applyNumberFormat="1" applyFont="1" applyBorder="1" applyAlignment="1" applyProtection="1">
      <protection locked="0"/>
    </xf>
    <xf numFmtId="0" fontId="33" fillId="0" borderId="0" xfId="0" applyFont="1" applyProtection="1"/>
    <xf numFmtId="0" fontId="33" fillId="0" borderId="0" xfId="0" applyFont="1" applyAlignment="1" applyProtection="1">
      <alignment vertical="top"/>
    </xf>
    <xf numFmtId="14" fontId="34" fillId="0" borderId="0" xfId="0" applyNumberFormat="1" applyFont="1" applyBorder="1" applyAlignment="1" applyProtection="1">
      <alignment horizontal="center"/>
      <protection locked="0"/>
    </xf>
    <xf numFmtId="14" fontId="33" fillId="0" borderId="0" xfId="0" applyNumberFormat="1" applyFont="1" applyBorder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top"/>
    </xf>
    <xf numFmtId="0" fontId="41" fillId="0" borderId="0" xfId="0" applyFont="1" applyProtection="1"/>
    <xf numFmtId="0" fontId="35" fillId="0" borderId="0" xfId="0" applyFont="1" applyAlignment="1" applyProtection="1">
      <alignment horizontal="center"/>
    </xf>
    <xf numFmtId="0" fontId="35" fillId="0" borderId="0" xfId="0" applyFont="1" applyProtection="1"/>
    <xf numFmtId="0" fontId="42" fillId="0" borderId="0" xfId="0" applyFont="1" applyAlignment="1" applyProtection="1">
      <alignment horizontal="right" vertical="top"/>
    </xf>
    <xf numFmtId="0" fontId="32" fillId="0" borderId="1" xfId="0" applyFont="1" applyFill="1" applyBorder="1" applyAlignment="1" applyProtection="1">
      <alignment horizontal="center" vertical="center"/>
    </xf>
    <xf numFmtId="0" fontId="37" fillId="34" borderId="1" xfId="0" applyFont="1" applyFill="1" applyBorder="1" applyAlignment="1">
      <alignment horizontal="center" vertical="center" wrapText="1"/>
    </xf>
    <xf numFmtId="0" fontId="38" fillId="34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Protection="1"/>
    <xf numFmtId="3" fontId="32" fillId="0" borderId="1" xfId="86" applyNumberFormat="1" applyFont="1" applyFill="1" applyBorder="1" applyAlignment="1">
      <alignment horizontal="right" vertical="center"/>
    </xf>
    <xf numFmtId="3" fontId="36" fillId="0" borderId="1" xfId="0" applyNumberFormat="1" applyFont="1" applyBorder="1"/>
    <xf numFmtId="3" fontId="32" fillId="0" borderId="1" xfId="54" applyNumberFormat="1" applyFont="1" applyFill="1" applyBorder="1" applyProtection="1">
      <protection locked="0"/>
    </xf>
    <xf numFmtId="3" fontId="32" fillId="0" borderId="1" xfId="0" applyNumberFormat="1" applyFont="1" applyFill="1" applyBorder="1" applyAlignment="1" applyProtection="1">
      <alignment horizontal="right"/>
      <protection locked="0"/>
    </xf>
    <xf numFmtId="3" fontId="32" fillId="0" borderId="1" xfId="0" applyNumberFormat="1" applyFont="1" applyFill="1" applyBorder="1" applyAlignment="1">
      <alignment horizontal="right" vertical="center"/>
    </xf>
    <xf numFmtId="3" fontId="32" fillId="0" borderId="1" xfId="0" applyNumberFormat="1" applyFont="1" applyBorder="1" applyAlignment="1" applyProtection="1">
      <alignment horizontal="right" vertical="center"/>
    </xf>
    <xf numFmtId="0" fontId="33" fillId="0" borderId="1" xfId="0" applyFont="1" applyFill="1" applyBorder="1" applyProtection="1"/>
    <xf numFmtId="3" fontId="33" fillId="0" borderId="1" xfId="0" applyNumberFormat="1" applyFont="1" applyFill="1" applyBorder="1" applyAlignment="1" applyProtection="1">
      <alignment horizontal="right" vertical="center"/>
    </xf>
    <xf numFmtId="3" fontId="43" fillId="0" borderId="1" xfId="0" applyNumberFormat="1" applyFont="1" applyBorder="1" applyProtection="1">
      <protection locked="0"/>
    </xf>
    <xf numFmtId="3" fontId="38" fillId="0" borderId="1" xfId="0" applyNumberFormat="1" applyFont="1" applyFill="1" applyBorder="1" applyAlignment="1" applyProtection="1">
      <alignment horizontal="right" vertical="center"/>
    </xf>
    <xf numFmtId="3" fontId="36" fillId="0" borderId="1" xfId="0" applyNumberFormat="1" applyFont="1" applyBorder="1" applyProtection="1">
      <protection locked="0"/>
    </xf>
    <xf numFmtId="3" fontId="32" fillId="0" borderId="1" xfId="0" applyNumberFormat="1" applyFont="1" applyFill="1" applyBorder="1" applyAlignment="1" applyProtection="1">
      <alignment horizontal="right" vertical="center"/>
    </xf>
    <xf numFmtId="3" fontId="43" fillId="0" borderId="1" xfId="0" applyNumberFormat="1" applyFont="1" applyBorder="1" applyProtection="1"/>
    <xf numFmtId="0" fontId="33" fillId="0" borderId="1" xfId="0" applyFont="1" applyBorder="1" applyAlignment="1" applyProtection="1">
      <alignment horizontal="right"/>
    </xf>
    <xf numFmtId="3" fontId="32" fillId="0" borderId="1" xfId="1" applyNumberFormat="1" applyFont="1" applyBorder="1" applyAlignment="1" applyProtection="1">
      <alignment horizontal="right"/>
    </xf>
    <xf numFmtId="3" fontId="44" fillId="0" borderId="11" xfId="0" applyNumberFormat="1" applyFont="1" applyFill="1" applyBorder="1" applyProtection="1">
      <protection locked="0"/>
    </xf>
    <xf numFmtId="3" fontId="39" fillId="0" borderId="1" xfId="0" applyNumberFormat="1" applyFont="1" applyFill="1" applyBorder="1" applyAlignment="1">
      <alignment horizontal="right" vertical="center"/>
    </xf>
    <xf numFmtId="3" fontId="32" fillId="0" borderId="1" xfId="54" applyNumberFormat="1" applyFont="1" applyFill="1" applyBorder="1" applyProtection="1"/>
    <xf numFmtId="3" fontId="32" fillId="0" borderId="1" xfId="0" applyNumberFormat="1" applyFont="1" applyFill="1" applyBorder="1" applyAlignment="1" applyProtection="1">
      <alignment horizontal="right"/>
    </xf>
    <xf numFmtId="3" fontId="37" fillId="0" borderId="1" xfId="0" applyNumberFormat="1" applyFont="1" applyFill="1" applyBorder="1" applyAlignment="1" applyProtection="1">
      <alignment horizontal="right" vertical="center"/>
    </xf>
    <xf numFmtId="3" fontId="39" fillId="0" borderId="1" xfId="0" applyNumberFormat="1" applyFont="1" applyFill="1" applyBorder="1" applyAlignment="1" applyProtection="1">
      <alignment horizontal="right" vertical="center"/>
    </xf>
    <xf numFmtId="3" fontId="32" fillId="0" borderId="1" xfId="0" applyNumberFormat="1" applyFont="1" applyBorder="1" applyProtection="1"/>
    <xf numFmtId="0" fontId="45" fillId="0" borderId="0" xfId="0" applyFont="1"/>
    <xf numFmtId="3" fontId="32" fillId="34" borderId="1" xfId="0" applyNumberFormat="1" applyFont="1" applyFill="1" applyBorder="1" applyAlignment="1">
      <alignment horizontal="center" vertical="center" wrapText="1"/>
    </xf>
  </cellXfs>
  <cellStyles count="87">
    <cellStyle name="20% - Accent1" xfId="23" builtinId="30" customBuiltin="1"/>
    <cellStyle name="20% - Accent1 2" xfId="62" xr:uid="{00000000-0005-0000-0000-00004D000000}"/>
    <cellStyle name="20% - Accent2" xfId="26" builtinId="34" customBuiltin="1"/>
    <cellStyle name="20% - Accent2 2" xfId="63" xr:uid="{00000000-0005-0000-0000-00004E000000}"/>
    <cellStyle name="20% - Accent3" xfId="29" builtinId="38" customBuiltin="1"/>
    <cellStyle name="20% - Accent3 2" xfId="64" xr:uid="{00000000-0005-0000-0000-00004F000000}"/>
    <cellStyle name="20% - Accent4" xfId="32" builtinId="42" customBuiltin="1"/>
    <cellStyle name="20% - Accent4 2" xfId="65" xr:uid="{00000000-0005-0000-0000-000050000000}"/>
    <cellStyle name="20% - Accent5" xfId="35" builtinId="46" customBuiltin="1"/>
    <cellStyle name="20% - Accent5 2" xfId="66" xr:uid="{00000000-0005-0000-0000-000051000000}"/>
    <cellStyle name="20% - Accent6" xfId="38" builtinId="50" customBuiltin="1"/>
    <cellStyle name="20% - Accent6 2" xfId="67" xr:uid="{00000000-0005-0000-0000-000052000000}"/>
    <cellStyle name="40% - Accent1" xfId="24" builtinId="31" customBuiltin="1"/>
    <cellStyle name="40% - Accent1 2" xfId="68" xr:uid="{00000000-0005-0000-0000-000053000000}"/>
    <cellStyle name="40% - Accent2" xfId="27" builtinId="35" customBuiltin="1"/>
    <cellStyle name="40% - Accent2 2" xfId="69" xr:uid="{00000000-0005-0000-0000-000054000000}"/>
    <cellStyle name="40% - Accent3" xfId="30" builtinId="39" customBuiltin="1"/>
    <cellStyle name="40% - Accent3 2" xfId="70" xr:uid="{00000000-0005-0000-0000-000055000000}"/>
    <cellStyle name="40% - Accent4" xfId="33" builtinId="43" customBuiltin="1"/>
    <cellStyle name="40% - Accent4 2" xfId="71" xr:uid="{00000000-0005-0000-0000-000056000000}"/>
    <cellStyle name="40% - Accent5" xfId="36" builtinId="47" customBuiltin="1"/>
    <cellStyle name="40% - Accent5 2" xfId="72" xr:uid="{00000000-0005-0000-0000-000057000000}"/>
    <cellStyle name="40% - Accent6" xfId="39" builtinId="51" customBuiltin="1"/>
    <cellStyle name="40% - Accent6 2" xfId="73" xr:uid="{00000000-0005-0000-0000-000058000000}"/>
    <cellStyle name="60% - Accent1 2" xfId="41" xr:uid="{00000000-0005-0000-0000-000038000000}"/>
    <cellStyle name="60% - Accent2 2" xfId="42" xr:uid="{00000000-0005-0000-0000-000039000000}"/>
    <cellStyle name="60% - Accent3 2" xfId="43" xr:uid="{00000000-0005-0000-0000-00003A000000}"/>
    <cellStyle name="60% - Accent4 2" xfId="44" xr:uid="{00000000-0005-0000-0000-00003B000000}"/>
    <cellStyle name="60% - Accent5 2" xfId="45" xr:uid="{00000000-0005-0000-0000-00003C000000}"/>
    <cellStyle name="60% - Accent6 2" xfId="46" xr:uid="{00000000-0005-0000-0000-00003D000000}"/>
    <cellStyle name="Accent1" xfId="22" builtinId="29" customBuiltin="1"/>
    <cellStyle name="Accent2" xfId="25" builtinId="33" customBuiltin="1"/>
    <cellStyle name="Accent3" xfId="28" builtinId="37" customBuiltin="1"/>
    <cellStyle name="Accent4" xfId="31" builtinId="41" customBuiltin="1"/>
    <cellStyle name="Accent5" xfId="34" builtinId="45" customBuiltin="1"/>
    <cellStyle name="Accent6" xfId="37" builtinId="49" customBuiltin="1"/>
    <cellStyle name="Bad" xfId="13" builtinId="27" customBuiltin="1"/>
    <cellStyle name="Calculation" xfId="16" builtinId="22" customBuiltin="1"/>
    <cellStyle name="Check Cell" xfId="18" builtinId="23" customBuiltin="1"/>
    <cellStyle name="Comma 2" xfId="2" xr:uid="{00000000-0005-0000-0000-000001000000}"/>
    <cellStyle name="Comma 3" xfId="86" xr:uid="{00000000-0005-0000-0000-000064000000}"/>
    <cellStyle name="Explanatory Text" xfId="20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yperlink 2" xfId="49" xr:uid="{00000000-0005-0000-0000-00003E000000}"/>
    <cellStyle name="Input" xfId="14" builtinId="20" customBuiltin="1"/>
    <cellStyle name="Linked Cell" xfId="17" builtinId="24" customBuiltin="1"/>
    <cellStyle name="Neutral 2" xfId="50" xr:uid="{00000000-0005-0000-0000-00003F000000}"/>
    <cellStyle name="Normal" xfId="0" builtinId="0"/>
    <cellStyle name="Normal 10" xfId="48" xr:uid="{00000000-0005-0000-0000-000045000000}"/>
    <cellStyle name="Normal 11" xfId="47" xr:uid="{00000000-0005-0000-0000-00004E000000}"/>
    <cellStyle name="Normal 12" xfId="76" xr:uid="{00000000-0005-0000-0000-00005E000000}"/>
    <cellStyle name="Normal 2" xfId="5" xr:uid="{00000000-0005-0000-0000-000003000000}"/>
    <cellStyle name="Normal 2 2" xfId="51" xr:uid="{00000000-0005-0000-0000-000040000000}"/>
    <cellStyle name="Normal 2 3" xfId="74" xr:uid="{00000000-0005-0000-0000-000059000000}"/>
    <cellStyle name="Normal 2 4" xfId="77" xr:uid="{00000000-0005-0000-0000-000001000000}"/>
    <cellStyle name="Normal 2 5" xfId="78" xr:uid="{00000000-0005-0000-0000-000001000000}"/>
    <cellStyle name="Normal 3" xfId="6" xr:uid="{00000000-0005-0000-0000-000004000000}"/>
    <cellStyle name="Normal 3 2" xfId="55" xr:uid="{00000000-0005-0000-0000-000026000000}"/>
    <cellStyle name="Normal 3 2 2" xfId="81" xr:uid="{00000000-0005-0000-0000-000004000000}"/>
    <cellStyle name="Normal 3 2 3" xfId="80" xr:uid="{00000000-0005-0000-0000-000003000000}"/>
    <cellStyle name="Normal 3 3" xfId="82" xr:uid="{00000000-0005-0000-0000-000005000000}"/>
    <cellStyle name="Normal 3 4" xfId="79" xr:uid="{00000000-0005-0000-0000-000002000000}"/>
    <cellStyle name="Normal 4" xfId="56" xr:uid="{00000000-0005-0000-0000-000027000000}"/>
    <cellStyle name="Normal 4 2" xfId="83" xr:uid="{00000000-0005-0000-0000-000006000000}"/>
    <cellStyle name="Normal 5" xfId="57" xr:uid="{00000000-0005-0000-0000-000028000000}"/>
    <cellStyle name="Normal 5 2" xfId="84" xr:uid="{00000000-0005-0000-0000-000007000000}"/>
    <cellStyle name="Normal 6" xfId="58" xr:uid="{00000000-0005-0000-0000-000029000000}"/>
    <cellStyle name="Normal 7" xfId="59" xr:uid="{00000000-0005-0000-0000-00002A000000}"/>
    <cellStyle name="Normal 8" xfId="60" xr:uid="{00000000-0005-0000-0000-00002B000000}"/>
    <cellStyle name="Normal 9" xfId="61" xr:uid="{00000000-0005-0000-0000-00002C000000}"/>
    <cellStyle name="Normal_lizingo formos" xfId="1" xr:uid="{00000000-0005-0000-0000-000005000000}"/>
    <cellStyle name="Normal_SEB L 2011 03m 2B 2" xfId="54" xr:uid="{00000000-0005-0000-0000-00002D000000}"/>
    <cellStyle name="Note 2" xfId="52" xr:uid="{00000000-0005-0000-0000-000043000000}"/>
    <cellStyle name="Note 2 2" xfId="75" xr:uid="{00000000-0005-0000-0000-00005C000000}"/>
    <cellStyle name="Output" xfId="15" builtinId="21" customBuiltin="1"/>
    <cellStyle name="Paprastas_Lapas1" xfId="7" xr:uid="{00000000-0005-0000-0000-000008000000}"/>
    <cellStyle name="Percent 2" xfId="3" xr:uid="{00000000-0005-0000-0000-000009000000}"/>
    <cellStyle name="Percent 2 2" xfId="85" xr:uid="{00000000-0005-0000-0000-000009000000}"/>
    <cellStyle name="Percent 3" xfId="4" xr:uid="{00000000-0005-0000-0000-00000A000000}"/>
    <cellStyle name="Percent 4" xfId="40" xr:uid="{00000000-0005-0000-0000-00004F000000}"/>
    <cellStyle name="Title 2" xfId="53" xr:uid="{00000000-0005-0000-0000-000044000000}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36"/>
  <sheetViews>
    <sheetView showGridLines="0" topLeftCell="A6" zoomScale="80" zoomScaleNormal="80" workbookViewId="0">
      <selection activeCell="B7" sqref="B7:L19"/>
    </sheetView>
  </sheetViews>
  <sheetFormatPr defaultColWidth="9.26953125" defaultRowHeight="15.5"/>
  <cols>
    <col min="1" max="1" width="29.26953125" style="1" customWidth="1"/>
    <col min="2" max="2" width="15.7265625" style="12" customWidth="1"/>
    <col min="3" max="3" width="15.453125" style="1" customWidth="1"/>
    <col min="4" max="4" width="15.7265625" style="1" customWidth="1"/>
    <col min="5" max="5" width="13.81640625" style="1" customWidth="1"/>
    <col min="6" max="7" width="15.7265625" style="1" customWidth="1"/>
    <col min="8" max="9" width="15.7265625" style="12" customWidth="1"/>
    <col min="10" max="14" width="15.7265625" style="1" customWidth="1"/>
    <col min="15" max="15" width="13.81640625" style="1" customWidth="1"/>
    <col min="16" max="16" width="10.1796875" style="1" bestFit="1" customWidth="1"/>
    <col min="17" max="16384" width="9.26953125" style="1"/>
  </cols>
  <sheetData>
    <row r="1" spans="1:13" ht="18.5">
      <c r="A1" s="25" t="s">
        <v>1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>
      <c r="A2" s="28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>
      <c r="A3" s="29" t="s">
        <v>19</v>
      </c>
      <c r="B3" s="30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3" s="2" customFormat="1" ht="18" customHeight="1">
      <c r="A4" s="31" t="s">
        <v>0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3" t="s">
        <v>15</v>
      </c>
    </row>
    <row r="5" spans="1:13">
      <c r="A5" s="34"/>
      <c r="B5" s="35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3" ht="67.5" customHeight="1">
      <c r="A6" s="36"/>
      <c r="B6" s="37" t="s">
        <v>20</v>
      </c>
      <c r="C6" s="38" t="s">
        <v>39</v>
      </c>
      <c r="D6" s="37" t="s">
        <v>11</v>
      </c>
      <c r="E6" s="37" t="s">
        <v>12</v>
      </c>
      <c r="F6" s="37" t="s">
        <v>16</v>
      </c>
      <c r="G6" s="37" t="s">
        <v>13</v>
      </c>
      <c r="H6" s="37" t="s">
        <v>17</v>
      </c>
      <c r="I6" s="37" t="s">
        <v>18</v>
      </c>
      <c r="J6" s="37" t="s">
        <v>10</v>
      </c>
      <c r="K6" s="37" t="s">
        <v>14</v>
      </c>
      <c r="L6" s="39" t="s">
        <v>9</v>
      </c>
    </row>
    <row r="7" spans="1:13">
      <c r="A7" s="40" t="s">
        <v>2</v>
      </c>
      <c r="B7" s="41">
        <v>187560.6</v>
      </c>
      <c r="C7" s="42">
        <v>489463</v>
      </c>
      <c r="D7" s="23">
        <v>62356</v>
      </c>
      <c r="E7" s="43">
        <v>615351</v>
      </c>
      <c r="F7" s="44">
        <v>254570.61397999999</v>
      </c>
      <c r="G7" s="44">
        <v>371110.96617000015</v>
      </c>
      <c r="H7" s="45">
        <v>91427</v>
      </c>
      <c r="I7" s="46">
        <v>38458.179439999898</v>
      </c>
      <c r="J7" s="46">
        <v>150512.30773000041</v>
      </c>
      <c r="K7" s="46">
        <v>11839</v>
      </c>
      <c r="L7" s="46">
        <f>SUM(B7:K7)</f>
        <v>2272648.6673200005</v>
      </c>
      <c r="M7" s="7"/>
    </row>
    <row r="8" spans="1:13">
      <c r="A8" s="47"/>
      <c r="B8" s="48"/>
      <c r="C8" s="49"/>
      <c r="D8" s="48"/>
      <c r="E8" s="50"/>
      <c r="F8" s="48"/>
      <c r="G8" s="48"/>
      <c r="H8" s="48"/>
      <c r="I8" s="48"/>
      <c r="J8" s="48"/>
      <c r="K8" s="48"/>
      <c r="L8" s="48"/>
      <c r="M8" s="7"/>
    </row>
    <row r="9" spans="1:13">
      <c r="A9" s="40" t="s">
        <v>3</v>
      </c>
      <c r="B9" s="41">
        <v>30.1</v>
      </c>
      <c r="C9" s="51">
        <v>0</v>
      </c>
      <c r="D9" s="52">
        <v>0</v>
      </c>
      <c r="E9" s="43">
        <v>2788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f>SUM(B9:K9)</f>
        <v>2818.1</v>
      </c>
      <c r="M9" s="7"/>
    </row>
    <row r="10" spans="1:13">
      <c r="A10" s="47"/>
      <c r="B10" s="48"/>
      <c r="C10" s="49"/>
      <c r="D10" s="48"/>
      <c r="E10" s="50"/>
      <c r="F10" s="48"/>
      <c r="G10" s="48"/>
      <c r="H10" s="48"/>
      <c r="I10" s="48"/>
      <c r="J10" s="48"/>
      <c r="K10" s="48"/>
      <c r="L10" s="48"/>
      <c r="M10" s="7"/>
    </row>
    <row r="11" spans="1:13">
      <c r="A11" s="40" t="s">
        <v>6</v>
      </c>
      <c r="B11" s="41">
        <v>187590.7</v>
      </c>
      <c r="C11" s="42">
        <v>489463</v>
      </c>
      <c r="D11" s="23">
        <v>62356</v>
      </c>
      <c r="E11" s="43">
        <v>618139</v>
      </c>
      <c r="F11" s="44">
        <v>254570.61397999999</v>
      </c>
      <c r="G11" s="44">
        <v>371110.96617000015</v>
      </c>
      <c r="H11" s="45">
        <v>91427</v>
      </c>
      <c r="I11" s="52">
        <v>38458.179439999898</v>
      </c>
      <c r="J11" s="46">
        <v>150512.30773000041</v>
      </c>
      <c r="K11" s="52">
        <v>11839</v>
      </c>
      <c r="L11" s="52">
        <f>SUM(B11:K11)</f>
        <v>2275466.7673200006</v>
      </c>
      <c r="M11" s="7"/>
    </row>
    <row r="12" spans="1:13">
      <c r="A12" s="47"/>
      <c r="B12" s="48"/>
      <c r="C12" s="53"/>
      <c r="D12" s="48"/>
      <c r="E12" s="52"/>
      <c r="F12" s="54"/>
      <c r="G12" s="48"/>
      <c r="H12" s="48"/>
      <c r="I12" s="48"/>
      <c r="J12" s="48"/>
      <c r="K12" s="48"/>
      <c r="L12" s="48"/>
      <c r="M12" s="7"/>
    </row>
    <row r="13" spans="1:13">
      <c r="A13" s="40" t="s">
        <v>4</v>
      </c>
      <c r="B13" s="55">
        <v>0</v>
      </c>
      <c r="C13" s="51">
        <v>220201</v>
      </c>
      <c r="D13" s="52">
        <v>0</v>
      </c>
      <c r="E13" s="43">
        <v>119406</v>
      </c>
      <c r="F13" s="52">
        <v>0</v>
      </c>
      <c r="G13" s="56">
        <v>65476.244619999998</v>
      </c>
      <c r="H13" s="45">
        <v>3589</v>
      </c>
      <c r="I13" s="52">
        <v>0</v>
      </c>
      <c r="J13" s="52">
        <v>0</v>
      </c>
      <c r="K13" s="52">
        <v>661</v>
      </c>
      <c r="L13" s="52">
        <f>SUM(B13:K13)</f>
        <v>409333.24462000001</v>
      </c>
      <c r="M13" s="7"/>
    </row>
    <row r="14" spans="1:13">
      <c r="A14" s="47"/>
      <c r="B14" s="48"/>
      <c r="C14" s="48"/>
      <c r="D14" s="48"/>
      <c r="E14" s="50"/>
      <c r="F14" s="48"/>
      <c r="G14" s="48"/>
      <c r="H14" s="48"/>
      <c r="I14" s="48"/>
      <c r="J14" s="48"/>
      <c r="K14" s="48"/>
      <c r="L14" s="48"/>
      <c r="M14" s="7"/>
    </row>
    <row r="15" spans="1:13">
      <c r="A15" s="40" t="s">
        <v>5</v>
      </c>
      <c r="B15" s="52">
        <v>0</v>
      </c>
      <c r="C15" s="51">
        <v>0</v>
      </c>
      <c r="D15" s="52">
        <v>0</v>
      </c>
      <c r="E15" s="43">
        <v>40803</v>
      </c>
      <c r="F15" s="52">
        <v>0</v>
      </c>
      <c r="G15" s="56">
        <v>65211.450750000004</v>
      </c>
      <c r="H15" s="45">
        <v>1714</v>
      </c>
      <c r="I15" s="52">
        <v>0</v>
      </c>
      <c r="J15" s="52">
        <v>0</v>
      </c>
      <c r="K15" s="52">
        <v>91</v>
      </c>
      <c r="L15" s="52">
        <f>SUM(B15:K15)</f>
        <v>107819.45075</v>
      </c>
      <c r="M15" s="7"/>
    </row>
    <row r="16" spans="1:13">
      <c r="A16" s="47"/>
      <c r="B16" s="48"/>
      <c r="C16" s="48"/>
      <c r="D16" s="48"/>
      <c r="E16" s="50"/>
      <c r="F16" s="48"/>
      <c r="G16" s="48"/>
      <c r="H16" s="57"/>
      <c r="I16" s="48"/>
      <c r="J16" s="48"/>
      <c r="K16" s="48"/>
      <c r="L16" s="48"/>
      <c r="M16" s="7"/>
    </row>
    <row r="17" spans="1:13">
      <c r="A17" s="40" t="s">
        <v>7</v>
      </c>
      <c r="B17" s="52">
        <v>0</v>
      </c>
      <c r="C17" s="51">
        <v>220201</v>
      </c>
      <c r="D17" s="52">
        <v>0</v>
      </c>
      <c r="E17" s="58">
        <v>160209</v>
      </c>
      <c r="F17" s="46">
        <v>0</v>
      </c>
      <c r="G17" s="59">
        <v>130687.69537</v>
      </c>
      <c r="H17" s="45">
        <f>H15+H13</f>
        <v>5303</v>
      </c>
      <c r="I17" s="52">
        <v>0</v>
      </c>
      <c r="J17" s="52">
        <v>0</v>
      </c>
      <c r="K17" s="52">
        <v>752</v>
      </c>
      <c r="L17" s="52">
        <f>SUM(B17:K17)</f>
        <v>517152.69536999997</v>
      </c>
      <c r="M17" s="7"/>
    </row>
    <row r="18" spans="1:13">
      <c r="A18" s="40"/>
      <c r="B18" s="52"/>
      <c r="C18" s="52"/>
      <c r="D18" s="52"/>
      <c r="E18" s="60"/>
      <c r="F18" s="52"/>
      <c r="G18" s="52"/>
      <c r="H18" s="61"/>
      <c r="I18" s="52"/>
      <c r="J18" s="52"/>
      <c r="K18" s="52"/>
      <c r="L18" s="52"/>
      <c r="M18" s="7"/>
    </row>
    <row r="19" spans="1:13">
      <c r="A19" s="40" t="s">
        <v>8</v>
      </c>
      <c r="B19" s="41">
        <v>187590.7</v>
      </c>
      <c r="C19" s="52">
        <v>709664</v>
      </c>
      <c r="D19" s="52">
        <v>62356</v>
      </c>
      <c r="E19" s="62">
        <v>778348</v>
      </c>
      <c r="F19" s="44">
        <v>254570.61397999999</v>
      </c>
      <c r="G19" s="52">
        <v>501799</v>
      </c>
      <c r="H19" s="45">
        <f>H17+H11</f>
        <v>96730</v>
      </c>
      <c r="I19" s="52">
        <v>38458</v>
      </c>
      <c r="J19" s="46">
        <v>150512.30773000041</v>
      </c>
      <c r="K19" s="52">
        <v>12591</v>
      </c>
      <c r="L19" s="52">
        <f>SUM(B19:K19)</f>
        <v>2792619.6217100006</v>
      </c>
      <c r="M19" s="7"/>
    </row>
    <row r="20" spans="1:13">
      <c r="A20" s="3"/>
      <c r="B20" s="8"/>
      <c r="C20" s="11"/>
      <c r="D20" s="8"/>
      <c r="E20" s="8"/>
      <c r="F20" s="8"/>
      <c r="G20" s="9"/>
      <c r="H20" s="13"/>
      <c r="I20" s="13"/>
      <c r="J20" s="9"/>
      <c r="L20" s="9"/>
    </row>
    <row r="21" spans="1:13">
      <c r="B21" s="4"/>
      <c r="C21" s="5"/>
    </row>
    <row r="22" spans="1:13">
      <c r="A22" s="10"/>
      <c r="D22" s="3"/>
    </row>
    <row r="23" spans="1:13">
      <c r="A23" s="6"/>
    </row>
    <row r="24" spans="1:13">
      <c r="A24" s="6"/>
      <c r="B24" s="3"/>
      <c r="E24" s="7"/>
    </row>
    <row r="25" spans="1:13">
      <c r="A25" s="6"/>
    </row>
    <row r="28" spans="1:13">
      <c r="E28" s="7"/>
    </row>
    <row r="30" spans="1:13">
      <c r="E30" s="7"/>
    </row>
    <row r="32" spans="1:13">
      <c r="E32" s="7"/>
    </row>
    <row r="34" spans="5:5">
      <c r="E34" s="7"/>
    </row>
    <row r="36" spans="5:5">
      <c r="E36" s="7"/>
    </row>
  </sheetData>
  <phoneticPr fontId="0" type="noConversion"/>
  <printOptions horizontalCentered="1"/>
  <pageMargins left="0.39370078740157483" right="0" top="0" bottom="0" header="0" footer="0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6D3E-FA16-4975-9822-27FCEEF0D515}">
  <dimension ref="A2:L20"/>
  <sheetViews>
    <sheetView tabSelected="1" workbookViewId="0">
      <selection activeCell="D4" sqref="D4"/>
    </sheetView>
  </sheetViews>
  <sheetFormatPr defaultRowHeight="12.5"/>
  <cols>
    <col min="1" max="1" width="32.7265625" customWidth="1"/>
    <col min="2" max="2" width="18.26953125" customWidth="1"/>
    <col min="3" max="3" width="15.54296875" customWidth="1"/>
    <col min="4" max="4" width="18.08984375" customWidth="1"/>
    <col min="5" max="5" width="12.36328125" customWidth="1"/>
    <col min="6" max="6" width="11.36328125" customWidth="1"/>
    <col min="7" max="7" width="16.7265625" customWidth="1"/>
    <col min="8" max="8" width="16.81640625" customWidth="1"/>
    <col min="9" max="9" width="12.7265625" customWidth="1"/>
    <col min="10" max="10" width="18.81640625" customWidth="1"/>
    <col min="11" max="11" width="16.26953125" customWidth="1"/>
    <col min="12" max="12" width="12" customWidth="1"/>
  </cols>
  <sheetData>
    <row r="2" spans="1:12" ht="15.5">
      <c r="A2" s="14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5.5">
      <c r="A3" s="15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5.5">
      <c r="A4" s="16" t="s">
        <v>40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ht="15.5">
      <c r="A5" s="17" t="s">
        <v>22</v>
      </c>
      <c r="B5" s="18" t="s">
        <v>23</v>
      </c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2" ht="15.5">
      <c r="A6" s="19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2" ht="46.5">
      <c r="A7" s="20"/>
      <c r="B7" s="37" t="s">
        <v>41</v>
      </c>
      <c r="C7" s="64" t="s">
        <v>42</v>
      </c>
      <c r="D7" s="37" t="s">
        <v>24</v>
      </c>
      <c r="E7" s="37" t="s">
        <v>25</v>
      </c>
      <c r="F7" s="37" t="s">
        <v>16</v>
      </c>
      <c r="G7" s="37" t="s">
        <v>26</v>
      </c>
      <c r="H7" s="37" t="s">
        <v>28</v>
      </c>
      <c r="I7" s="37" t="s">
        <v>27</v>
      </c>
      <c r="J7" s="37" t="s">
        <v>29</v>
      </c>
      <c r="K7" s="37" t="s">
        <v>30</v>
      </c>
      <c r="L7" s="21" t="s">
        <v>31</v>
      </c>
    </row>
    <row r="8" spans="1:12" ht="15.5">
      <c r="A8" s="22" t="s">
        <v>32</v>
      </c>
      <c r="B8" s="41">
        <v>187560.6</v>
      </c>
      <c r="C8" s="42">
        <v>489463</v>
      </c>
      <c r="D8" s="23">
        <v>62356</v>
      </c>
      <c r="E8" s="43">
        <v>615351</v>
      </c>
      <c r="F8" s="44">
        <v>254570.61397999999</v>
      </c>
      <c r="G8" s="44">
        <v>371110.96617000015</v>
      </c>
      <c r="H8" s="45">
        <v>91427</v>
      </c>
      <c r="I8" s="46">
        <v>38458.179439999898</v>
      </c>
      <c r="J8" s="46">
        <v>150512.30773000041</v>
      </c>
      <c r="K8" s="46">
        <v>11839</v>
      </c>
      <c r="L8" s="46">
        <f>SUM(B8:K8)</f>
        <v>2272648.6673200005</v>
      </c>
    </row>
    <row r="9" spans="1:12" ht="15.5">
      <c r="A9" s="24"/>
      <c r="B9" s="48"/>
      <c r="C9" s="49"/>
      <c r="D9" s="48"/>
      <c r="E9" s="50"/>
      <c r="F9" s="48"/>
      <c r="G9" s="48"/>
      <c r="H9" s="48"/>
      <c r="I9" s="48"/>
      <c r="J9" s="48"/>
      <c r="K9" s="48"/>
      <c r="L9" s="48"/>
    </row>
    <row r="10" spans="1:12" ht="15.5">
      <c r="A10" s="22" t="s">
        <v>33</v>
      </c>
      <c r="B10" s="41">
        <v>30.1</v>
      </c>
      <c r="C10" s="51">
        <v>0</v>
      </c>
      <c r="D10" s="52">
        <v>0</v>
      </c>
      <c r="E10" s="43">
        <v>2788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f>SUM(B10:K10)</f>
        <v>2818.1</v>
      </c>
    </row>
    <row r="11" spans="1:12" ht="15.5">
      <c r="A11" s="24"/>
      <c r="B11" s="48"/>
      <c r="C11" s="49"/>
      <c r="D11" s="48"/>
      <c r="E11" s="50"/>
      <c r="F11" s="48"/>
      <c r="G11" s="48"/>
      <c r="H11" s="48"/>
      <c r="I11" s="48"/>
      <c r="J11" s="48"/>
      <c r="K11" s="48"/>
      <c r="L11" s="48"/>
    </row>
    <row r="12" spans="1:12" ht="15.5">
      <c r="A12" s="22" t="s">
        <v>34</v>
      </c>
      <c r="B12" s="41">
        <v>187590.7</v>
      </c>
      <c r="C12" s="42">
        <v>489463</v>
      </c>
      <c r="D12" s="23">
        <v>62356</v>
      </c>
      <c r="E12" s="43">
        <v>618139</v>
      </c>
      <c r="F12" s="44">
        <v>254570.61397999999</v>
      </c>
      <c r="G12" s="44">
        <v>371110.96617000015</v>
      </c>
      <c r="H12" s="45">
        <v>91427</v>
      </c>
      <c r="I12" s="52">
        <v>38458.179439999898</v>
      </c>
      <c r="J12" s="46">
        <v>150512.30773000041</v>
      </c>
      <c r="K12" s="52">
        <v>11839</v>
      </c>
      <c r="L12" s="52">
        <f>SUM(B12:K12)</f>
        <v>2275466.7673200006</v>
      </c>
    </row>
    <row r="13" spans="1:12" ht="15.5">
      <c r="A13" s="24"/>
      <c r="B13" s="48"/>
      <c r="C13" s="53"/>
      <c r="D13" s="48"/>
      <c r="E13" s="52"/>
      <c r="F13" s="54"/>
      <c r="G13" s="48"/>
      <c r="H13" s="48"/>
      <c r="I13" s="48"/>
      <c r="J13" s="48"/>
      <c r="K13" s="48"/>
      <c r="L13" s="48"/>
    </row>
    <row r="14" spans="1:12" ht="15.5">
      <c r="A14" s="22" t="s">
        <v>35</v>
      </c>
      <c r="B14" s="55">
        <v>0</v>
      </c>
      <c r="C14" s="51">
        <v>220201</v>
      </c>
      <c r="D14" s="52">
        <v>0</v>
      </c>
      <c r="E14" s="43">
        <v>119406</v>
      </c>
      <c r="F14" s="52">
        <v>0</v>
      </c>
      <c r="G14" s="56">
        <v>65476.244619999998</v>
      </c>
      <c r="H14" s="45">
        <v>3589</v>
      </c>
      <c r="I14" s="52">
        <v>0</v>
      </c>
      <c r="J14" s="52">
        <v>0</v>
      </c>
      <c r="K14" s="52">
        <v>661</v>
      </c>
      <c r="L14" s="52">
        <f>SUM(B14:K14)</f>
        <v>409333.24462000001</v>
      </c>
    </row>
    <row r="15" spans="1:12" ht="15.5">
      <c r="A15" s="24"/>
      <c r="B15" s="48"/>
      <c r="C15" s="48"/>
      <c r="D15" s="48"/>
      <c r="E15" s="50"/>
      <c r="F15" s="48"/>
      <c r="G15" s="48"/>
      <c r="H15" s="48"/>
      <c r="I15" s="48"/>
      <c r="J15" s="48"/>
      <c r="K15" s="48"/>
      <c r="L15" s="48"/>
    </row>
    <row r="16" spans="1:12" ht="15.5">
      <c r="A16" s="22" t="s">
        <v>36</v>
      </c>
      <c r="B16" s="52">
        <v>0</v>
      </c>
      <c r="C16" s="51">
        <v>0</v>
      </c>
      <c r="D16" s="52">
        <v>0</v>
      </c>
      <c r="E16" s="43">
        <v>40803</v>
      </c>
      <c r="F16" s="52">
        <v>0</v>
      </c>
      <c r="G16" s="56">
        <v>65211.450750000004</v>
      </c>
      <c r="H16" s="45">
        <v>1714</v>
      </c>
      <c r="I16" s="52">
        <v>0</v>
      </c>
      <c r="J16" s="52">
        <v>0</v>
      </c>
      <c r="K16" s="52">
        <v>91</v>
      </c>
      <c r="L16" s="52">
        <f>SUM(B16:K16)</f>
        <v>107819.45075</v>
      </c>
    </row>
    <row r="17" spans="1:12" ht="15.5">
      <c r="A17" s="24"/>
      <c r="B17" s="48"/>
      <c r="C17" s="48"/>
      <c r="D17" s="48"/>
      <c r="E17" s="50"/>
      <c r="F17" s="48"/>
      <c r="G17" s="48"/>
      <c r="H17" s="57"/>
      <c r="I17" s="48"/>
      <c r="J17" s="48"/>
      <c r="K17" s="48"/>
      <c r="L17" s="48"/>
    </row>
    <row r="18" spans="1:12" ht="15.5">
      <c r="A18" s="22" t="s">
        <v>37</v>
      </c>
      <c r="B18" s="52">
        <v>0</v>
      </c>
      <c r="C18" s="51">
        <v>220201</v>
      </c>
      <c r="D18" s="52">
        <v>0</v>
      </c>
      <c r="E18" s="58">
        <v>160209</v>
      </c>
      <c r="F18" s="46">
        <v>0</v>
      </c>
      <c r="G18" s="59">
        <v>130687.69537</v>
      </c>
      <c r="H18" s="45">
        <f>H16+H14</f>
        <v>5303</v>
      </c>
      <c r="I18" s="52">
        <v>0</v>
      </c>
      <c r="J18" s="52">
        <v>0</v>
      </c>
      <c r="K18" s="52">
        <v>752</v>
      </c>
      <c r="L18" s="52">
        <f>SUM(B18:K18)</f>
        <v>517152.69536999997</v>
      </c>
    </row>
    <row r="19" spans="1:12" ht="15.5">
      <c r="A19" s="22"/>
      <c r="B19" s="52"/>
      <c r="C19" s="52"/>
      <c r="D19" s="52"/>
      <c r="E19" s="60"/>
      <c r="F19" s="52"/>
      <c r="G19" s="52"/>
      <c r="H19" s="61"/>
      <c r="I19" s="52"/>
      <c r="J19" s="52"/>
      <c r="K19" s="52"/>
      <c r="L19" s="52"/>
    </row>
    <row r="20" spans="1:12" ht="15.5">
      <c r="A20" s="22" t="s">
        <v>38</v>
      </c>
      <c r="B20" s="41">
        <v>187590.7</v>
      </c>
      <c r="C20" s="52">
        <v>709664</v>
      </c>
      <c r="D20" s="52">
        <v>62356</v>
      </c>
      <c r="E20" s="62">
        <v>778348</v>
      </c>
      <c r="F20" s="44">
        <v>254570.61397999999</v>
      </c>
      <c r="G20" s="52">
        <v>501799</v>
      </c>
      <c r="H20" s="45">
        <f>H18+H12</f>
        <v>96730</v>
      </c>
      <c r="I20" s="52">
        <v>38458</v>
      </c>
      <c r="J20" s="46">
        <v>150512.30773000041</v>
      </c>
      <c r="K20" s="52">
        <v>12591</v>
      </c>
      <c r="L20" s="52">
        <f>SUM(B20:K20)</f>
        <v>2792619.6217100006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2017-09-08T14:43:20Z</cp:lastPrinted>
  <dcterms:created xsi:type="dcterms:W3CDTF">2000-04-17T11:13:46Z</dcterms:created>
  <dcterms:modified xsi:type="dcterms:W3CDTF">2020-10-07T14:08:07Z</dcterms:modified>
</cp:coreProperties>
</file>