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3_Statistika/2023_2Q/WEB/"/>
    </mc:Choice>
  </mc:AlternateContent>
  <xr:revisionPtr revIDLastSave="75" documentId="8_{AB92FA35-5965-492F-B23F-B15E7BE3096E}" xr6:coauthVersionLast="47" xr6:coauthVersionMax="47" xr10:uidLastSave="{305E62C5-3522-4C25-BB2A-FC201205CBBC}"/>
  <bookViews>
    <workbookView xWindow="-108" yWindow="-108" windowWidth="23256" windowHeight="12576" xr2:uid="{EE02409F-2AE9-45B9-8222-82EE7C7F7069}"/>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2" l="1"/>
  <c r="J7" i="1"/>
  <c r="L25" i="2"/>
  <c r="L24" i="2"/>
  <c r="L23" i="2"/>
  <c r="L22" i="2"/>
  <c r="L21" i="2"/>
  <c r="L20" i="2"/>
  <c r="L19" i="2"/>
  <c r="L18" i="2"/>
  <c r="L17" i="2"/>
  <c r="L16" i="2"/>
  <c r="L15" i="2"/>
  <c r="L14" i="2"/>
  <c r="L13" i="2"/>
  <c r="L12" i="2"/>
  <c r="L11" i="2"/>
  <c r="L10" i="2"/>
  <c r="L9" i="2"/>
  <c r="L8" i="2"/>
  <c r="L7" i="2"/>
  <c r="L24" i="1"/>
  <c r="L23" i="1"/>
  <c r="L22" i="1"/>
  <c r="L21" i="1"/>
  <c r="L20" i="1"/>
  <c r="L19" i="1"/>
  <c r="L18" i="1"/>
  <c r="L17" i="1"/>
  <c r="L16" i="1"/>
  <c r="L15" i="1"/>
  <c r="L14" i="1"/>
  <c r="L13" i="1"/>
  <c r="L12" i="1"/>
  <c r="L11" i="1"/>
  <c r="L10" i="1"/>
  <c r="L9" i="1"/>
  <c r="L8" i="1"/>
  <c r="L7" i="1"/>
  <c r="L6" i="1"/>
</calcChain>
</file>

<file path=xl/sharedStrings.xml><?xml version="1.0" encoding="utf-8"?>
<sst xmlns="http://schemas.openxmlformats.org/spreadsheetml/2006/main" count="68" uniqueCount="62">
  <si>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</si>
  <si>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</si>
  <si>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</si>
  <si>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</si>
  <si>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</si>
  <si>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</si>
  <si>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</si>
  <si>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</si>
  <si>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</si>
  <si>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European Merchant Bank</t>
  </si>
  <si>
    <t>Revolut Bank</t>
  </si>
  <si>
    <t>VISO</t>
  </si>
  <si>
    <t>Turtas</t>
  </si>
  <si>
    <t>Paskolos ir išankstiniai mokėjimai</t>
  </si>
  <si>
    <t>Tame tarpe valdžios sektoriaus institucijų paskolos ir išankstiniai mokėjimai</t>
  </si>
  <si>
    <t>Tame tarpe kitų finansų bendrovių paskolos ir išankstiniai mokėjimai</t>
  </si>
  <si>
    <t>Tame tarpe kredito įstaigų / institucijų paskolos ir išankstiniai mokėjimai</t>
  </si>
  <si>
    <t xml:space="preserve">Tame tarpe ne finansų bendrovių paskolos ir išankstiniai mokėjimai </t>
  </si>
  <si>
    <t>Tame tarpe namų ūkių paskolos ir išankstiniai mokėjimai</t>
  </si>
  <si>
    <t>Finansinė nuoma</t>
  </si>
  <si>
    <t>Įsipareigojimai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</si>
  <si>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</si>
  <si>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</si>
  <si>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</si>
  <si>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</si>
  <si>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</si>
  <si>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</si>
  <si>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</si>
  <si>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</si>
  <si>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</si>
  <si>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</si>
  <si>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</si>
  <si>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Pastaba: dėl metodologinių skirtumų, duomenys su 2014 ir ankstesniais metais nėra palyginami.</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</si>
  <si>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</si>
  <si>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</si>
  <si>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</si>
  <si>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</si>
  <si>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</si>
  <si>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</si>
  <si>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</si>
  <si>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</si>
  <si>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</si>
  <si>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</si>
  <si>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Assets</t>
  </si>
  <si>
    <t>Loans and advances</t>
  </si>
  <si>
    <t>of which General governments</t>
  </si>
  <si>
    <t>of which Other financial corporations</t>
  </si>
  <si>
    <t>of which Credit institutions</t>
  </si>
  <si>
    <t>of which Non - financial corporations</t>
  </si>
  <si>
    <t>of which Households</t>
  </si>
  <si>
    <t>Finance leases</t>
  </si>
  <si>
    <t>Liabilities</t>
  </si>
  <si>
    <t>Deposits</t>
  </si>
  <si>
    <t>of which central banks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</si>
  <si>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</si>
  <si>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</si>
  <si>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</si>
  <si>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</si>
  <si>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</si>
  <si>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</si>
  <si>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Bankų rodikliai I dalis, 2023 m. II ketv., tūkst.EUR</t>
  </si>
  <si>
    <t>Main Indicators of Banks I part, 2023 2Q,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</si>
</sst>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1"/>
      <color rgb="FF000000"/>
      <name val="Calibri"/>
      <family val="2"/>
      <charset val="186"/>
    </font>
    <font>
      <sz val="11"/>
      <name val="Calibri"/>
      <family val="2"/>
      <scheme val="minor"/>
    </font>
    <font>
      <sz val="11"/>
      <color rgb="FFFF0000"/>
      <name val="Calibri"/>
      <family val="2"/>
      <scheme val="minor"/>
    </font>
    <font>
      <b/>
      <sz val="11"/>
      <name val="Calibri"/>
      <family val="2"/>
      <charset val="186"/>
      <scheme val="minor"/>
    </font>
    <font>
      <sz val="11"/>
      <name val="Calibri"/>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58">
    <xf numFmtId="0" fontId="0" fillId="0" borderId="0" xfId="0"/>
    <xf numFmtId="0" fontId="4" fillId="0" borderId="0" xfId="0" applyFont="1" applyAlignment="1">
      <alignment wrapText="1"/>
    </xf>
    <xf numFmtId="0" fontId="4" fillId="0" borderId="0" xfId="0" applyFont="1"/>
    <xf numFmtId="0" fontId="3" fillId="0" borderId="4" xfId="2" applyFont="1" applyBorder="1" applyAlignment="1">
      <alignment horizontal="center" vertical="center"/>
    </xf>
    <xf numFmtId="3" fontId="3" fillId="0" borderId="4" xfId="0" applyNumberFormat="1" applyFont="1" applyBorder="1" applyAlignment="1">
      <alignment horizontal="center" textRotation="90" wrapText="1"/>
    </xf>
    <xf numFmtId="3" fontId="3" fillId="2" borderId="4" xfId="0" applyNumberFormat="1" applyFont="1" applyFill="1" applyBorder="1" applyAlignment="1">
      <alignment horizontal="center" textRotation="90" wrapText="1"/>
    </xf>
    <xf numFmtId="0" fontId="5" fillId="0" borderId="4" xfId="0" applyFont="1" applyBorder="1"/>
    <xf numFmtId="0" fontId="3" fillId="0" borderId="4" xfId="2" applyFont="1" applyBorder="1" applyAlignment="1">
      <alignment horizontal="left" vertical="center"/>
    </xf>
    <xf numFmtId="0" fontId="6" fillId="0" borderId="4" xfId="0" applyFont="1" applyBorder="1"/>
    <xf numFmtId="0" fontId="0" fillId="0" borderId="4" xfId="0" applyBorder="1"/>
    <xf numFmtId="0" fontId="7" fillId="0" borderId="4" xfId="0" applyFont="1" applyBorder="1" applyAlignment="1">
      <alignment wrapText="1"/>
    </xf>
    <xf numFmtId="0" fontId="0" fillId="0" borderId="4" xfId="0" applyBorder="1" applyAlignment="1">
      <alignment horizontal="right" vertical="center"/>
    </xf>
    <xf numFmtId="3" fontId="0" fillId="0" borderId="4" xfId="0" applyNumberFormat="1" applyBorder="1"/>
    <xf numFmtId="3" fontId="5" fillId="0" borderId="4" xfId="0" applyNumberFormat="1" applyFont="1" applyBorder="1"/>
    <xf numFmtId="49" fontId="3" fillId="0" borderId="4" xfId="2" applyNumberFormat="1" applyFont="1" applyBorder="1" applyAlignment="1">
      <alignment wrapText="1"/>
    </xf>
    <xf numFmtId="3" fontId="5" fillId="0" borderId="0" xfId="1" applyNumberFormat="1" applyFont="1"/>
    <xf numFmtId="9" fontId="5" fillId="0" borderId="0" xfId="1" applyFont="1"/>
    <xf numFmtId="0" fontId="5" fillId="0" borderId="0" xfId="0" applyFont="1"/>
    <xf numFmtId="0" fontId="8" fillId="0" borderId="4" xfId="2" applyFont="1" applyBorder="1"/>
    <xf numFmtId="0" fontId="8" fillId="0" borderId="4" xfId="2" applyFont="1" applyBorder="1" applyAlignment="1">
      <alignment horizontal="left"/>
    </xf>
    <xf numFmtId="0" fontId="3" fillId="0" borderId="4" xfId="2" applyFont="1" applyBorder="1"/>
    <xf numFmtId="0" fontId="0" fillId="0" borderId="4" xfId="0" applyBorder="1" applyAlignment="1">
      <alignment horizontal="right"/>
    </xf>
    <xf numFmtId="0" fontId="8" fillId="0" borderId="4" xfId="2" applyFont="1" applyBorder="1" applyAlignment="1">
      <alignment horizontal="left" shrinkToFit="1"/>
    </xf>
    <xf numFmtId="0" fontId="8" fillId="0" borderId="4" xfId="2" applyFont="1" applyBorder="1" applyAlignment="1">
      <alignment horizontal="left" wrapText="1"/>
    </xf>
    <xf numFmtId="0" fontId="8" fillId="2" borderId="4" xfId="2" applyFont="1" applyFill="1" applyBorder="1"/>
    <xf numFmtId="0" fontId="4" fillId="2" borderId="0" xfId="0" applyFont="1" applyFill="1"/>
    <xf numFmtId="3" fontId="4" fillId="0" borderId="4" xfId="0" applyNumberFormat="1" applyFont="1" applyBorder="1" applyAlignment="1">
      <alignment horizontal="right"/>
    </xf>
    <xf numFmtId="3" fontId="3" fillId="0" borderId="0" xfId="2" applyNumberFormat="1" applyFont="1" applyAlignment="1">
      <alignment horizontal="left" wrapText="1"/>
    </xf>
    <xf numFmtId="164" fontId="4" fillId="2" borderId="0" xfId="0" applyNumberFormat="1" applyFont="1" applyFill="1"/>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vertical="center" wrapText="1"/>
    </xf>
    <xf numFmtId="0" fontId="3" fillId="0" borderId="0" xfId="0" applyFont="1"/>
    <xf numFmtId="0" fontId="8" fillId="0" borderId="0" xfId="0" applyFont="1"/>
    <xf numFmtId="0" fontId="9" fillId="2" borderId="0" xfId="0" applyFont="1" applyFill="1"/>
    <xf numFmtId="0" fontId="9" fillId="0" borderId="0" xfId="0" applyFont="1"/>
    <xf numFmtId="0" fontId="8" fillId="0" borderId="0" xfId="0" applyFont="1" applyAlignment="1">
      <alignment horizontal="left"/>
    </xf>
    <xf numFmtId="49" fontId="10" fillId="0" borderId="4" xfId="2" applyNumberFormat="1" applyFont="1" applyBorder="1" applyAlignment="1">
      <alignment wrapText="1"/>
    </xf>
    <xf numFmtId="0" fontId="11" fillId="0" borderId="4" xfId="2" applyFont="1" applyBorder="1"/>
    <xf numFmtId="0" fontId="11" fillId="0" borderId="4" xfId="2" applyFont="1" applyBorder="1" applyAlignment="1">
      <alignment horizontal="left"/>
    </xf>
    <xf numFmtId="0" fontId="10" fillId="0" borderId="4" xfId="2" applyFont="1" applyBorder="1"/>
    <xf numFmtId="49" fontId="11" fillId="0" borderId="4" xfId="2" applyNumberFormat="1" applyFont="1" applyBorder="1" applyAlignment="1">
      <alignment horizontal="left" shrinkToFit="1"/>
    </xf>
    <xf numFmtId="0" fontId="11" fillId="0" borderId="4" xfId="2" applyFont="1" applyBorder="1" applyAlignment="1">
      <alignment horizontal="left" wrapText="1"/>
    </xf>
    <xf numFmtId="3" fontId="6" fillId="0" borderId="4" xfId="0" applyNumberFormat="1" applyFont="1" applyBorder="1"/>
    <xf numFmtId="3" fontId="3" fillId="0" borderId="4" xfId="2" applyNumberFormat="1" applyFont="1" applyBorder="1" applyAlignment="1">
      <alignment horizontal="right"/>
    </xf>
    <xf numFmtId="3" fontId="8" fillId="2" borderId="4" xfId="2" applyNumberFormat="1" applyFont="1" applyFill="1" applyBorder="1" applyAlignment="1">
      <alignment horizontal="right"/>
    </xf>
    <xf numFmtId="3" fontId="8" fillId="0" borderId="4" xfId="2" applyNumberFormat="1" applyFont="1" applyBorder="1" applyAlignment="1">
      <alignment horizontal="right"/>
    </xf>
    <xf numFmtId="3" fontId="3" fillId="2" borderId="4" xfId="2" applyNumberFormat="1" applyFont="1" applyFill="1" applyBorder="1" applyAlignment="1">
      <alignment horizontal="right"/>
    </xf>
    <xf numFmtId="3" fontId="9" fillId="0" borderId="4" xfId="2" applyNumberFormat="1" applyFont="1" applyBorder="1" applyAlignment="1">
      <alignment horizontal="right"/>
    </xf>
    <xf numFmtId="3" fontId="3" fillId="0" borderId="1" xfId="2" applyNumberFormat="1" applyFont="1" applyBorder="1" applyAlignment="1">
      <alignment horizontal="center" vertical="center" wrapText="1"/>
    </xf>
    <xf numFmtId="3" fontId="3" fillId="0" borderId="0" xfId="2" applyNumberFormat="1" applyFont="1" applyAlignment="1">
      <alignment horizontal="center" vertical="center" wrapText="1"/>
    </xf>
    <xf numFmtId="3" fontId="3" fillId="0" borderId="2" xfId="2" applyNumberFormat="1" applyFont="1" applyBorder="1" applyAlignment="1">
      <alignment horizontal="center" vertical="center" wrapText="1"/>
    </xf>
    <xf numFmtId="3" fontId="3" fillId="0" borderId="3" xfId="2" applyNumberFormat="1" applyFont="1" applyBorder="1" applyAlignment="1">
      <alignment horizontal="center" vertical="center" wrapText="1"/>
    </xf>
    <xf numFmtId="0" fontId="8" fillId="0" borderId="0" xfId="0" applyFont="1" applyAlignment="1">
      <alignment horizontal="left"/>
    </xf>
    <xf numFmtId="0" fontId="0" fillId="0" borderId="4" xfId="0" applyFill="1" applyBorder="1"/>
    <xf numFmtId="0" fontId="0" fillId="0" borderId="4" xfId="0" applyFill="1" applyBorder="1" applyProtection="1">
      <protection locked="0"/>
    </xf>
    <xf numFmtId="0" fontId="11" fillId="0" borderId="4" xfId="0" applyFont="1" applyFill="1" applyBorder="1"/>
  </cellXfs>
  <cellStyles count="3">
    <cellStyle name="Normal" xfId="0" builtinId="0"/>
    <cellStyle name="Normal 2" xfId="2" xr:uid="{3948D44F-1BB7-4222-A03F-C9BB86CF2EC1}"/>
    <cellStyle name="Percent" xfId="1" builtinId="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2409A-7905-4EFC-BF34-078A810F6A3D}">
  <dimension ref="A1:S34"/>
  <sheetViews>
    <sheetView tabSelected="1" zoomScale="70" zoomScaleNormal="70" workbookViewId="0">
      <selection activeCell="N9" sqref="N9"/>
    </sheetView>
  </sheetViews>
  <sheetFormatPr defaultColWidth="9.21875" defaultRowHeight="14.4" x14ac:dyDescent="0.3"/>
  <cols>
    <col min="1" max="1" width="82" style="2" customWidth="1"/>
    <col min="2" max="2" width="17.44140625" style="2" customWidth="1"/>
    <col min="3" max="9" width="16.77734375" style="2" customWidth="1"/>
    <col min="10" max="11" width="13.21875" style="2" customWidth="1"/>
    <col min="12" max="12" width="15.77734375" style="2" customWidth="1"/>
    <col min="13" max="13" width="13.88671875" style="2" bestFit="1" customWidth="1"/>
    <col min="14" max="16384" width="9.21875" style="2"/>
  </cols>
  <sheetData>
    <row r="1" spans="1:19" ht="15" customHeight="1" x14ac:dyDescent="0.3">
      <c r="A1" s="50" t="s">
        <v>60</v>
      </c>
      <c r="B1" s="51"/>
      <c r="C1" s="51"/>
      <c r="D1" s="51"/>
      <c r="E1" s="51"/>
      <c r="F1" s="51"/>
      <c r="G1" s="51"/>
      <c r="H1" s="51"/>
      <c r="I1" s="51"/>
      <c r="J1" s="51"/>
      <c r="K1" s="51"/>
      <c r="L1" s="1"/>
      <c r="M1" s="1"/>
      <c r="N1" s="1"/>
      <c r="O1" s="1"/>
      <c r="P1" s="1"/>
      <c r="Q1" s="1"/>
      <c r="R1" s="1"/>
      <c r="S1" s="1"/>
    </row>
    <row r="2" spans="1:19" x14ac:dyDescent="0.3">
      <c r="A2" s="50"/>
      <c r="B2" s="51"/>
      <c r="C2" s="51"/>
      <c r="D2" s="51"/>
      <c r="E2" s="51"/>
      <c r="F2" s="51"/>
      <c r="G2" s="51"/>
      <c r="H2" s="51"/>
      <c r="I2" s="51"/>
      <c r="J2" s="51"/>
      <c r="K2" s="51"/>
      <c r="L2" s="1"/>
      <c r="M2" s="1"/>
      <c r="N2" s="1"/>
      <c r="O2" s="1"/>
      <c r="P2" s="1"/>
      <c r="Q2" s="1"/>
      <c r="R2" s="1"/>
      <c r="S2" s="1"/>
    </row>
    <row r="3" spans="1:19" x14ac:dyDescent="0.3">
      <c r="A3" s="50"/>
      <c r="B3" s="51"/>
      <c r="C3" s="51"/>
      <c r="D3" s="51"/>
      <c r="E3" s="51"/>
      <c r="F3" s="51"/>
      <c r="G3" s="51"/>
      <c r="H3" s="51"/>
      <c r="I3" s="51"/>
      <c r="J3" s="51"/>
      <c r="K3" s="51"/>
      <c r="L3" s="1"/>
      <c r="M3" s="1"/>
      <c r="N3" s="1"/>
      <c r="O3" s="1"/>
      <c r="P3" s="1"/>
      <c r="Q3" s="1"/>
      <c r="R3" s="1"/>
      <c r="S3" s="1"/>
    </row>
    <row r="4" spans="1:19" x14ac:dyDescent="0.3">
      <c r="A4" s="52"/>
      <c r="B4" s="53"/>
      <c r="C4" s="53"/>
      <c r="D4" s="53"/>
      <c r="E4" s="53"/>
      <c r="F4" s="53"/>
      <c r="G4" s="53"/>
      <c r="H4" s="53"/>
      <c r="I4" s="53"/>
      <c r="J4" s="53"/>
      <c r="K4" s="53"/>
      <c r="L4" s="1"/>
      <c r="M4" s="1"/>
      <c r="N4" s="1"/>
      <c r="O4" s="1"/>
      <c r="P4" s="1"/>
      <c r="Q4" s="1"/>
      <c r="R4" s="1"/>
      <c r="S4" s="1"/>
    </row>
    <row r="5" spans="1:19" ht="123.6" x14ac:dyDescent="0.3">
      <c r="A5" s="3" t="s">
        <v>0</v>
      </c>
      <c r="B5" s="4" t="s">
        <v>1</v>
      </c>
      <c r="C5" s="4" t="s">
        <v>2</v>
      </c>
      <c r="D5" s="4" t="s">
        <v>3</v>
      </c>
      <c r="E5" s="4" t="s">
        <v>4</v>
      </c>
      <c r="F5" s="5" t="s">
        <v>5</v>
      </c>
      <c r="G5" s="4" t="s">
        <v>6</v>
      </c>
      <c r="H5" s="4" t="s">
        <v>7</v>
      </c>
      <c r="I5" s="5" t="s">
        <v>8</v>
      </c>
      <c r="J5" s="5" t="s">
        <v>9</v>
      </c>
      <c r="K5" s="5" t="s">
        <v>10</v>
      </c>
      <c r="L5" s="6" t="s">
        <v>11</v>
      </c>
    </row>
    <row r="6" spans="1:19" x14ac:dyDescent="0.3">
      <c r="A6" s="7" t="s">
        <v>12</v>
      </c>
      <c r="B6" s="9">
        <v>778085</v>
      </c>
      <c r="C6" s="9">
        <v>7753401</v>
      </c>
      <c r="D6" s="8">
        <v>246706</v>
      </c>
      <c r="E6" s="10">
        <v>450668</v>
      </c>
      <c r="F6" s="11">
        <v>1241561</v>
      </c>
      <c r="G6" s="9">
        <v>12507992</v>
      </c>
      <c r="H6" s="45">
        <v>17842458</v>
      </c>
      <c r="I6" s="12">
        <v>4173241</v>
      </c>
      <c r="J6" s="9">
        <v>130621</v>
      </c>
      <c r="K6" s="9">
        <v>10379617</v>
      </c>
      <c r="L6" s="13">
        <f>SUM(B6:K6)</f>
        <v>55504350</v>
      </c>
    </row>
    <row r="7" spans="1:19" s="17" customFormat="1" x14ac:dyDescent="0.3">
      <c r="A7" s="14" t="s">
        <v>13</v>
      </c>
      <c r="B7" s="9">
        <v>693479</v>
      </c>
      <c r="C7" s="9">
        <v>5315657</v>
      </c>
      <c r="D7" s="8">
        <v>144377</v>
      </c>
      <c r="E7" s="10">
        <v>316739</v>
      </c>
      <c r="F7" s="11">
        <v>1229556</v>
      </c>
      <c r="G7" s="9">
        <v>9938463</v>
      </c>
      <c r="H7" s="45">
        <v>7975485</v>
      </c>
      <c r="I7" s="12">
        <v>2813377</v>
      </c>
      <c r="J7" s="9">
        <f>33110-413</f>
        <v>32697</v>
      </c>
      <c r="K7" s="9">
        <v>418776</v>
      </c>
      <c r="L7" s="13">
        <f t="shared" ref="L7:L24" si="0">SUM(B7:K7)</f>
        <v>28878606</v>
      </c>
      <c r="M7" s="15"/>
      <c r="N7" s="16"/>
    </row>
    <row r="8" spans="1:19" x14ac:dyDescent="0.3">
      <c r="A8" s="18" t="s">
        <v>14</v>
      </c>
      <c r="B8" s="9">
        <v>12277</v>
      </c>
      <c r="C8" s="9">
        <v>81832</v>
      </c>
      <c r="D8" s="8">
        <v>0</v>
      </c>
      <c r="E8" s="9"/>
      <c r="F8" s="11">
        <v>29936</v>
      </c>
      <c r="G8" s="9">
        <v>125335</v>
      </c>
      <c r="H8" s="46">
        <v>10806</v>
      </c>
      <c r="I8" s="12">
        <v>64749</v>
      </c>
      <c r="J8" s="9"/>
      <c r="K8" s="9">
        <v>0</v>
      </c>
      <c r="L8" s="13">
        <f t="shared" si="0"/>
        <v>324935</v>
      </c>
    </row>
    <row r="9" spans="1:19" x14ac:dyDescent="0.3">
      <c r="A9" s="19" t="s">
        <v>15</v>
      </c>
      <c r="B9" s="9">
        <v>21136</v>
      </c>
      <c r="C9" s="9">
        <v>947224</v>
      </c>
      <c r="D9" s="8">
        <v>0</v>
      </c>
      <c r="E9" s="10">
        <v>215</v>
      </c>
      <c r="F9" s="11">
        <v>120422</v>
      </c>
      <c r="G9" s="9">
        <v>6769</v>
      </c>
      <c r="H9" s="46">
        <v>43599</v>
      </c>
      <c r="I9" s="12">
        <v>52684</v>
      </c>
      <c r="J9" s="9"/>
      <c r="K9" s="9">
        <v>11434</v>
      </c>
      <c r="L9" s="13">
        <f t="shared" si="0"/>
        <v>1203483</v>
      </c>
    </row>
    <row r="10" spans="1:19" x14ac:dyDescent="0.3">
      <c r="A10" s="19" t="s">
        <v>16</v>
      </c>
      <c r="B10" s="9">
        <v>111287</v>
      </c>
      <c r="C10" s="9">
        <v>14975</v>
      </c>
      <c r="D10" s="8">
        <v>80532</v>
      </c>
      <c r="E10" s="10">
        <v>17244</v>
      </c>
      <c r="F10" s="11">
        <v>368</v>
      </c>
      <c r="G10" s="9">
        <v>3199968</v>
      </c>
      <c r="H10" s="47">
        <v>3275246</v>
      </c>
      <c r="I10" s="12">
        <v>22172</v>
      </c>
      <c r="J10" s="9">
        <v>2396</v>
      </c>
      <c r="K10" s="9">
        <v>0</v>
      </c>
      <c r="L10" s="13">
        <f t="shared" si="0"/>
        <v>6724188</v>
      </c>
    </row>
    <row r="11" spans="1:19" x14ac:dyDescent="0.3">
      <c r="A11" s="18" t="s">
        <v>17</v>
      </c>
      <c r="B11" s="9">
        <v>308808</v>
      </c>
      <c r="C11" s="9">
        <v>1367133</v>
      </c>
      <c r="D11" s="8">
        <v>58737</v>
      </c>
      <c r="E11" s="10">
        <v>177490</v>
      </c>
      <c r="F11" s="11">
        <v>1066704</v>
      </c>
      <c r="G11" s="9">
        <v>3000431</v>
      </c>
      <c r="H11" s="46">
        <v>2678797</v>
      </c>
      <c r="I11" s="12">
        <v>1501724</v>
      </c>
      <c r="J11" s="9">
        <v>30301</v>
      </c>
      <c r="K11" s="9">
        <v>191</v>
      </c>
      <c r="L11" s="13">
        <f>SUM(B11:K11)</f>
        <v>10190316</v>
      </c>
    </row>
    <row r="12" spans="1:19" x14ac:dyDescent="0.3">
      <c r="A12" s="18" t="s">
        <v>18</v>
      </c>
      <c r="B12" s="9">
        <v>239971</v>
      </c>
      <c r="C12" s="9">
        <v>2904493</v>
      </c>
      <c r="D12" s="8">
        <v>5108</v>
      </c>
      <c r="E12" s="10">
        <v>121790</v>
      </c>
      <c r="F12" s="11">
        <v>12126</v>
      </c>
      <c r="G12" s="9">
        <v>3605960</v>
      </c>
      <c r="H12" s="46">
        <v>5242283</v>
      </c>
      <c r="I12" s="12">
        <v>1172048</v>
      </c>
      <c r="J12" s="9"/>
      <c r="K12" s="9">
        <v>407151</v>
      </c>
      <c r="L12" s="13">
        <f t="shared" si="0"/>
        <v>13710930</v>
      </c>
    </row>
    <row r="13" spans="1:19" x14ac:dyDescent="0.3">
      <c r="A13" s="18" t="s">
        <v>19</v>
      </c>
      <c r="B13" s="55">
        <v>0</v>
      </c>
      <c r="C13" s="55">
        <v>20254</v>
      </c>
      <c r="D13" s="8">
        <v>0</v>
      </c>
      <c r="E13" s="9">
        <v>28910</v>
      </c>
      <c r="F13" s="11">
        <v>528148</v>
      </c>
      <c r="G13" s="9">
        <v>729978</v>
      </c>
      <c r="H13" s="47">
        <v>654867</v>
      </c>
      <c r="I13" s="12">
        <v>272280</v>
      </c>
      <c r="J13" s="9">
        <v>413</v>
      </c>
      <c r="K13" s="9">
        <v>0</v>
      </c>
      <c r="L13" s="13">
        <f t="shared" si="0"/>
        <v>2234850</v>
      </c>
    </row>
    <row r="14" spans="1:19" x14ac:dyDescent="0.3">
      <c r="A14" s="20" t="s">
        <v>20</v>
      </c>
      <c r="B14" s="57">
        <v>743801</v>
      </c>
      <c r="C14" s="55">
        <v>7692292</v>
      </c>
      <c r="D14" s="8">
        <v>221705</v>
      </c>
      <c r="E14" s="10">
        <v>397951</v>
      </c>
      <c r="F14" s="21">
        <v>1224033</v>
      </c>
      <c r="G14" s="9">
        <v>11433938</v>
      </c>
      <c r="H14" s="48">
        <v>16567253</v>
      </c>
      <c r="I14" s="12">
        <v>3700657</v>
      </c>
      <c r="J14" s="56">
        <v>119427</v>
      </c>
      <c r="K14" s="9">
        <v>9896598</v>
      </c>
      <c r="L14" s="13">
        <f t="shared" si="0"/>
        <v>51997655</v>
      </c>
    </row>
    <row r="15" spans="1:19" s="17" customFormat="1" x14ac:dyDescent="0.3">
      <c r="A15" s="20" t="s">
        <v>21</v>
      </c>
      <c r="B15" s="55">
        <v>736164</v>
      </c>
      <c r="C15" s="55">
        <v>6943374</v>
      </c>
      <c r="D15" s="8">
        <v>195903</v>
      </c>
      <c r="E15" s="10">
        <v>373830</v>
      </c>
      <c r="F15" s="11">
        <v>353397</v>
      </c>
      <c r="G15" s="9">
        <v>11238930</v>
      </c>
      <c r="H15" s="48">
        <v>16310717</v>
      </c>
      <c r="I15" s="12">
        <v>3391665</v>
      </c>
      <c r="J15" s="9">
        <v>118388</v>
      </c>
      <c r="K15" s="9">
        <v>9783673</v>
      </c>
      <c r="L15" s="13">
        <f t="shared" si="0"/>
        <v>49446041</v>
      </c>
    </row>
    <row r="16" spans="1:19" s="17" customFormat="1" x14ac:dyDescent="0.3">
      <c r="A16" s="18" t="s">
        <v>22</v>
      </c>
      <c r="B16" s="55">
        <v>1953</v>
      </c>
      <c r="C16" s="55">
        <v>0</v>
      </c>
      <c r="D16" s="8">
        <v>32000</v>
      </c>
      <c r="E16" s="9"/>
      <c r="F16" s="11">
        <v>0</v>
      </c>
      <c r="G16" s="9">
        <v>7</v>
      </c>
      <c r="H16" s="48">
        <v>1004306</v>
      </c>
      <c r="I16" s="12">
        <v>483429</v>
      </c>
      <c r="J16" s="9"/>
      <c r="K16" s="9">
        <v>0</v>
      </c>
      <c r="L16" s="13">
        <f t="shared" si="0"/>
        <v>1521695</v>
      </c>
    </row>
    <row r="17" spans="1:12" x14ac:dyDescent="0.3">
      <c r="A17" s="18" t="s">
        <v>23</v>
      </c>
      <c r="B17" s="55">
        <v>1414</v>
      </c>
      <c r="C17" s="55">
        <v>101430</v>
      </c>
      <c r="D17" s="8">
        <v>133764</v>
      </c>
      <c r="E17" s="9">
        <v>33</v>
      </c>
      <c r="F17" s="11">
        <v>0</v>
      </c>
      <c r="G17" s="9">
        <v>416236</v>
      </c>
      <c r="H17" s="48">
        <v>1116333</v>
      </c>
      <c r="I17" s="12">
        <v>36291</v>
      </c>
      <c r="J17" s="9">
        <v>12306</v>
      </c>
      <c r="K17" s="9">
        <v>4040</v>
      </c>
      <c r="L17" s="13">
        <f t="shared" si="0"/>
        <v>1821847</v>
      </c>
    </row>
    <row r="18" spans="1:12" x14ac:dyDescent="0.3">
      <c r="A18" s="22" t="s">
        <v>24</v>
      </c>
      <c r="B18" s="9">
        <v>1409</v>
      </c>
      <c r="C18" s="9">
        <v>0</v>
      </c>
      <c r="D18" s="8">
        <v>0</v>
      </c>
      <c r="E18" s="9">
        <v>352</v>
      </c>
      <c r="F18" s="11">
        <v>0</v>
      </c>
      <c r="G18" s="9">
        <v>373347</v>
      </c>
      <c r="H18" s="49"/>
      <c r="I18" s="12"/>
      <c r="J18" s="9"/>
      <c r="K18" s="9">
        <v>0</v>
      </c>
      <c r="L18" s="13">
        <f t="shared" si="0"/>
        <v>375108</v>
      </c>
    </row>
    <row r="19" spans="1:12" x14ac:dyDescent="0.3">
      <c r="A19" s="23" t="s">
        <v>25</v>
      </c>
      <c r="B19" s="9">
        <v>50635</v>
      </c>
      <c r="C19" s="9">
        <v>1468670</v>
      </c>
      <c r="D19" s="8">
        <v>0</v>
      </c>
      <c r="E19" s="10">
        <v>5227</v>
      </c>
      <c r="F19" s="11">
        <v>17141</v>
      </c>
      <c r="G19" s="9">
        <v>729387</v>
      </c>
      <c r="H19" s="46">
        <v>1496492</v>
      </c>
      <c r="I19" s="12">
        <v>265252</v>
      </c>
      <c r="J19" s="9"/>
      <c r="K19" s="9">
        <v>0</v>
      </c>
      <c r="L19" s="13">
        <f t="shared" si="0"/>
        <v>4032804</v>
      </c>
    </row>
    <row r="20" spans="1:12" x14ac:dyDescent="0.3">
      <c r="A20" s="18" t="s">
        <v>26</v>
      </c>
      <c r="B20" s="9">
        <v>34738</v>
      </c>
      <c r="C20" s="9">
        <v>140561</v>
      </c>
      <c r="D20" s="8">
        <v>30000</v>
      </c>
      <c r="E20" s="10">
        <v>1975</v>
      </c>
      <c r="F20" s="11">
        <v>8021</v>
      </c>
      <c r="G20" s="9">
        <v>307953</v>
      </c>
      <c r="H20" s="46">
        <v>343826</v>
      </c>
      <c r="I20" s="12">
        <v>97927</v>
      </c>
      <c r="J20" s="9">
        <v>47657</v>
      </c>
      <c r="K20" s="9">
        <v>295284</v>
      </c>
      <c r="L20" s="13">
        <f t="shared" si="0"/>
        <v>1307942</v>
      </c>
    </row>
    <row r="21" spans="1:12" s="25" customFormat="1" x14ac:dyDescent="0.3">
      <c r="A21" s="24" t="s">
        <v>27</v>
      </c>
      <c r="B21" s="9">
        <v>357097</v>
      </c>
      <c r="C21" s="9">
        <v>2431561</v>
      </c>
      <c r="D21" s="8">
        <v>139</v>
      </c>
      <c r="E21" s="10">
        <v>124919</v>
      </c>
      <c r="F21" s="11">
        <v>328235</v>
      </c>
      <c r="G21" s="9">
        <v>3657866</v>
      </c>
      <c r="H21" s="46">
        <v>2835413</v>
      </c>
      <c r="I21" s="12">
        <v>743262</v>
      </c>
      <c r="J21" s="9">
        <v>8318</v>
      </c>
      <c r="K21" s="9">
        <v>1419393</v>
      </c>
      <c r="L21" s="13">
        <f t="shared" si="0"/>
        <v>11906203</v>
      </c>
    </row>
    <row r="22" spans="1:12" x14ac:dyDescent="0.3">
      <c r="A22" s="18" t="s">
        <v>28</v>
      </c>
      <c r="B22" s="9">
        <v>290327</v>
      </c>
      <c r="C22" s="9">
        <v>2801152</v>
      </c>
      <c r="D22" s="8">
        <v>0</v>
      </c>
      <c r="E22" s="10">
        <v>241676</v>
      </c>
      <c r="F22" s="11">
        <v>0</v>
      </c>
      <c r="G22" s="9">
        <v>6127481</v>
      </c>
      <c r="H22" s="46">
        <v>9514347</v>
      </c>
      <c r="I22" s="12">
        <v>1765504</v>
      </c>
      <c r="J22" s="9">
        <v>50107</v>
      </c>
      <c r="K22" s="9">
        <v>8064956</v>
      </c>
      <c r="L22" s="13">
        <f t="shared" si="0"/>
        <v>28855550</v>
      </c>
    </row>
    <row r="23" spans="1:12" x14ac:dyDescent="0.3">
      <c r="A23" s="18" t="s">
        <v>29</v>
      </c>
      <c r="B23" s="9">
        <v>44485</v>
      </c>
      <c r="C23" s="9">
        <v>128281</v>
      </c>
      <c r="D23" s="8">
        <v>253</v>
      </c>
      <c r="E23" s="10">
        <v>2153</v>
      </c>
      <c r="F23" s="11">
        <v>0</v>
      </c>
      <c r="G23" s="9">
        <v>689</v>
      </c>
      <c r="H23" s="46">
        <v>1668</v>
      </c>
      <c r="I23" s="12">
        <v>56587</v>
      </c>
      <c r="J23" s="9">
        <v>0</v>
      </c>
      <c r="K23" s="9">
        <v>61</v>
      </c>
      <c r="L23" s="13">
        <f t="shared" si="0"/>
        <v>234177</v>
      </c>
    </row>
    <row r="24" spans="1:12" x14ac:dyDescent="0.3">
      <c r="A24" s="18" t="s">
        <v>30</v>
      </c>
      <c r="B24" s="26"/>
      <c r="C24" s="26"/>
      <c r="D24" s="44">
        <v>100342</v>
      </c>
      <c r="E24" s="10">
        <v>250034</v>
      </c>
      <c r="F24" s="11">
        <v>15951</v>
      </c>
      <c r="G24" s="9">
        <v>4710952</v>
      </c>
      <c r="H24" s="47">
        <v>5917469</v>
      </c>
      <c r="I24" s="12">
        <v>2430251</v>
      </c>
      <c r="J24" s="9">
        <v>44658</v>
      </c>
      <c r="K24" s="9">
        <v>1375728</v>
      </c>
      <c r="L24" s="13">
        <f t="shared" si="0"/>
        <v>14845385</v>
      </c>
    </row>
    <row r="25" spans="1:12" x14ac:dyDescent="0.3">
      <c r="A25" s="27"/>
      <c r="B25"/>
      <c r="C25"/>
      <c r="D25"/>
      <c r="E25"/>
      <c r="F25" s="28"/>
      <c r="H25" s="28"/>
      <c r="I25" s="28"/>
      <c r="J25" s="28"/>
      <c r="K25" s="28"/>
    </row>
    <row r="26" spans="1:12" x14ac:dyDescent="0.3">
      <c r="A26" s="29"/>
      <c r="B26"/>
      <c r="C26"/>
      <c r="D26"/>
      <c r="E26"/>
      <c r="F26" s="30"/>
      <c r="G26" s="30"/>
      <c r="H26" s="30"/>
      <c r="I26" s="30"/>
      <c r="J26" s="30"/>
      <c r="K26" s="30"/>
    </row>
    <row r="27" spans="1:12" x14ac:dyDescent="0.3">
      <c r="A27" s="31"/>
      <c r="B27"/>
      <c r="C27"/>
      <c r="D27"/>
      <c r="E27"/>
      <c r="F27" s="32"/>
      <c r="G27" s="32"/>
      <c r="H27" s="32"/>
      <c r="I27" s="32"/>
      <c r="J27" s="32"/>
      <c r="K27" s="32"/>
    </row>
    <row r="28" spans="1:12" x14ac:dyDescent="0.3">
      <c r="A28" s="2" t="s">
        <v>31</v>
      </c>
    </row>
    <row r="30" spans="1:12" x14ac:dyDescent="0.3">
      <c r="A30" s="33" t="s">
        <v>32</v>
      </c>
    </row>
    <row r="31" spans="1:12" s="36" customFormat="1" x14ac:dyDescent="0.3">
      <c r="A31" s="34"/>
      <c r="B31" s="35"/>
      <c r="C31" s="35"/>
      <c r="D31" s="35"/>
      <c r="E31" s="35"/>
      <c r="F31" s="35"/>
      <c r="G31" s="35"/>
      <c r="H31" s="35"/>
      <c r="I31" s="35"/>
      <c r="J31" s="35"/>
      <c r="K31" s="35"/>
    </row>
    <row r="33" spans="1:11" s="34" customFormat="1" x14ac:dyDescent="0.3">
      <c r="A33" s="54"/>
      <c r="B33" s="54"/>
      <c r="C33" s="54"/>
      <c r="D33" s="54"/>
      <c r="E33" s="54"/>
      <c r="F33" s="54"/>
      <c r="G33" s="54"/>
      <c r="H33" s="54"/>
      <c r="I33" s="54"/>
      <c r="J33" s="37"/>
      <c r="K33" s="37"/>
    </row>
    <row r="34" spans="1:11" s="34" customFormat="1" x14ac:dyDescent="0.3">
      <c r="A34" s="54"/>
      <c r="B34" s="54"/>
      <c r="C34" s="54"/>
      <c r="D34" s="54"/>
      <c r="E34" s="54"/>
      <c r="F34" s="54"/>
      <c r="G34" s="54"/>
      <c r="H34" s="54"/>
      <c r="I34" s="54"/>
      <c r="J34" s="37"/>
      <c r="K34" s="37"/>
    </row>
  </sheetData>
  <mergeCells count="3">
    <mergeCell ref="A1:K4"/>
    <mergeCell ref="A33:I33"/>
    <mergeCell ref="A34:I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FE3BB-178B-47D9-8E67-B8D2CF6B56CB}">
  <dimension ref="A2:L31"/>
  <sheetViews>
    <sheetView topLeftCell="A7" zoomScale="70" zoomScaleNormal="70" workbookViewId="0">
      <selection activeCell="N10" sqref="N10"/>
    </sheetView>
  </sheetViews>
  <sheetFormatPr defaultRowHeight="14.4" x14ac:dyDescent="0.3"/>
  <cols>
    <col min="1" max="1" width="68.6640625" customWidth="1"/>
    <col min="2" max="2" width="17.44140625" customWidth="1"/>
    <col min="3" max="9" width="16.77734375" customWidth="1"/>
    <col min="10" max="11" width="13.21875" customWidth="1"/>
    <col min="12" max="12" width="15.77734375" customWidth="1"/>
  </cols>
  <sheetData>
    <row r="2" spans="1:12" x14ac:dyDescent="0.3">
      <c r="A2" s="50" t="s">
        <v>61</v>
      </c>
      <c r="B2" s="51"/>
      <c r="C2" s="51"/>
      <c r="D2" s="51"/>
      <c r="E2" s="51"/>
      <c r="F2" s="51"/>
      <c r="G2" s="51"/>
      <c r="H2" s="51"/>
      <c r="I2" s="51"/>
      <c r="J2" s="51"/>
      <c r="K2" s="51"/>
      <c r="L2" s="1"/>
    </row>
    <row r="3" spans="1:12" x14ac:dyDescent="0.3">
      <c r="A3" s="50"/>
      <c r="B3" s="51"/>
      <c r="C3" s="51"/>
      <c r="D3" s="51"/>
      <c r="E3" s="51"/>
      <c r="F3" s="51"/>
      <c r="G3" s="51"/>
      <c r="H3" s="51"/>
      <c r="I3" s="51"/>
      <c r="J3" s="51"/>
      <c r="K3" s="51"/>
      <c r="L3" s="1"/>
    </row>
    <row r="4" spans="1:12" x14ac:dyDescent="0.3">
      <c r="A4" s="50"/>
      <c r="B4" s="51"/>
      <c r="C4" s="51"/>
      <c r="D4" s="51"/>
      <c r="E4" s="51"/>
      <c r="F4" s="51"/>
      <c r="G4" s="51"/>
      <c r="H4" s="51"/>
      <c r="I4" s="51"/>
      <c r="J4" s="51"/>
      <c r="K4" s="51"/>
      <c r="L4" s="1"/>
    </row>
    <row r="5" spans="1:12" x14ac:dyDescent="0.3">
      <c r="A5" s="52"/>
      <c r="B5" s="53"/>
      <c r="C5" s="53"/>
      <c r="D5" s="53"/>
      <c r="E5" s="53"/>
      <c r="F5" s="53"/>
      <c r="G5" s="53"/>
      <c r="H5" s="53"/>
      <c r="I5" s="53"/>
      <c r="J5" s="53"/>
      <c r="K5" s="53"/>
      <c r="L5" s="1"/>
    </row>
    <row r="6" spans="1:12" ht="101.4" x14ac:dyDescent="0.3">
      <c r="A6" s="3" t="s">
        <v>33</v>
      </c>
      <c r="B6" s="4" t="s">
        <v>34</v>
      </c>
      <c r="C6" s="4" t="s">
        <v>35</v>
      </c>
      <c r="D6" s="4" t="s">
        <v>36</v>
      </c>
      <c r="E6" s="4" t="s">
        <v>37</v>
      </c>
      <c r="F6" s="5" t="s">
        <v>38</v>
      </c>
      <c r="G6" s="4" t="s">
        <v>39</v>
      </c>
      <c r="H6" s="4" t="s">
        <v>40</v>
      </c>
      <c r="I6" s="5" t="s">
        <v>41</v>
      </c>
      <c r="J6" s="5" t="s">
        <v>9</v>
      </c>
      <c r="K6" s="5" t="s">
        <v>10</v>
      </c>
      <c r="L6" s="6" t="s">
        <v>42</v>
      </c>
    </row>
    <row r="7" spans="1:12" x14ac:dyDescent="0.3">
      <c r="A7" s="7" t="s">
        <v>43</v>
      </c>
      <c r="B7" s="9">
        <v>778085</v>
      </c>
      <c r="C7" s="9">
        <v>7753401</v>
      </c>
      <c r="D7" s="8">
        <v>246706</v>
      </c>
      <c r="E7" s="10">
        <v>450668</v>
      </c>
      <c r="F7" s="11">
        <v>1241561</v>
      </c>
      <c r="G7" s="9">
        <v>12507992</v>
      </c>
      <c r="H7" s="47">
        <v>17842458</v>
      </c>
      <c r="I7" s="12">
        <v>4173241</v>
      </c>
      <c r="J7" s="9">
        <v>130621</v>
      </c>
      <c r="K7" s="9">
        <v>10379617</v>
      </c>
      <c r="L7" s="13">
        <f>SUM(B7:K7)</f>
        <v>55504350</v>
      </c>
    </row>
    <row r="8" spans="1:12" x14ac:dyDescent="0.3">
      <c r="A8" s="38" t="s">
        <v>44</v>
      </c>
      <c r="B8" s="9">
        <v>693479</v>
      </c>
      <c r="C8" s="9">
        <v>5315657</v>
      </c>
      <c r="D8" s="8">
        <v>144377</v>
      </c>
      <c r="E8" s="10">
        <v>316739</v>
      </c>
      <c r="F8" s="11">
        <v>1229556</v>
      </c>
      <c r="G8" s="9">
        <v>9938463</v>
      </c>
      <c r="H8" s="47">
        <v>7975485</v>
      </c>
      <c r="I8" s="12">
        <v>2813377</v>
      </c>
      <c r="J8" s="9">
        <f>33110-413</f>
        <v>32697</v>
      </c>
      <c r="K8" s="9">
        <v>418776</v>
      </c>
      <c r="L8" s="13">
        <f t="shared" ref="L8:L25" si="0">SUM(B8:K8)</f>
        <v>28878606</v>
      </c>
    </row>
    <row r="9" spans="1:12" x14ac:dyDescent="0.3">
      <c r="A9" s="39" t="s">
        <v>45</v>
      </c>
      <c r="B9" s="9">
        <v>12277</v>
      </c>
      <c r="C9" s="9">
        <v>81832</v>
      </c>
      <c r="D9" s="8">
        <v>0</v>
      </c>
      <c r="E9" s="9"/>
      <c r="F9" s="11">
        <v>29936</v>
      </c>
      <c r="G9" s="9">
        <v>125335</v>
      </c>
      <c r="H9" s="46">
        <v>10806</v>
      </c>
      <c r="I9" s="12">
        <v>64749</v>
      </c>
      <c r="J9" s="9"/>
      <c r="K9" s="9">
        <v>0</v>
      </c>
      <c r="L9" s="13">
        <f t="shared" si="0"/>
        <v>324935</v>
      </c>
    </row>
    <row r="10" spans="1:12" x14ac:dyDescent="0.3">
      <c r="A10" s="40" t="s">
        <v>46</v>
      </c>
      <c r="B10" s="9">
        <v>21136</v>
      </c>
      <c r="C10" s="9">
        <v>947224</v>
      </c>
      <c r="D10" s="8">
        <v>0</v>
      </c>
      <c r="E10" s="10">
        <v>215</v>
      </c>
      <c r="F10" s="11">
        <v>120422</v>
      </c>
      <c r="G10" s="9">
        <v>6769</v>
      </c>
      <c r="H10" s="46">
        <v>43599</v>
      </c>
      <c r="I10" s="12">
        <v>52684</v>
      </c>
      <c r="J10" s="9"/>
      <c r="K10" s="9">
        <v>11434</v>
      </c>
      <c r="L10" s="13">
        <f t="shared" si="0"/>
        <v>1203483</v>
      </c>
    </row>
    <row r="11" spans="1:12" x14ac:dyDescent="0.3">
      <c r="A11" s="40" t="s">
        <v>47</v>
      </c>
      <c r="B11" s="9">
        <v>111287</v>
      </c>
      <c r="C11" s="9">
        <v>14975</v>
      </c>
      <c r="D11" s="8">
        <v>80532</v>
      </c>
      <c r="E11" s="10">
        <v>17244</v>
      </c>
      <c r="F11" s="11">
        <v>368</v>
      </c>
      <c r="G11" s="9">
        <v>3199968</v>
      </c>
      <c r="H11" s="47">
        <v>3275246</v>
      </c>
      <c r="I11" s="12">
        <v>22172</v>
      </c>
      <c r="J11" s="9">
        <v>2396</v>
      </c>
      <c r="K11" s="9">
        <v>0</v>
      </c>
      <c r="L11" s="13">
        <f t="shared" si="0"/>
        <v>6724188</v>
      </c>
    </row>
    <row r="12" spans="1:12" x14ac:dyDescent="0.3">
      <c r="A12" s="39" t="s">
        <v>48</v>
      </c>
      <c r="B12" s="9">
        <v>308808</v>
      </c>
      <c r="C12" s="9">
        <v>1367133</v>
      </c>
      <c r="D12" s="8">
        <v>58737</v>
      </c>
      <c r="E12" s="10">
        <v>177490</v>
      </c>
      <c r="F12" s="11">
        <v>1066704</v>
      </c>
      <c r="G12" s="9">
        <v>3000431</v>
      </c>
      <c r="H12" s="46">
        <v>2678797</v>
      </c>
      <c r="I12" s="12">
        <v>1501724</v>
      </c>
      <c r="J12" s="9">
        <v>30301</v>
      </c>
      <c r="K12" s="9">
        <v>191</v>
      </c>
      <c r="L12" s="13">
        <f t="shared" si="0"/>
        <v>10190316</v>
      </c>
    </row>
    <row r="13" spans="1:12" x14ac:dyDescent="0.3">
      <c r="A13" s="39" t="s">
        <v>49</v>
      </c>
      <c r="B13" s="9">
        <v>239971</v>
      </c>
      <c r="C13" s="9">
        <v>2904493</v>
      </c>
      <c r="D13" s="8">
        <v>5108</v>
      </c>
      <c r="E13" s="10">
        <v>121790</v>
      </c>
      <c r="F13" s="11">
        <v>12126</v>
      </c>
      <c r="G13" s="9">
        <v>3605960</v>
      </c>
      <c r="H13" s="46">
        <v>5242283</v>
      </c>
      <c r="I13" s="12">
        <v>1172048</v>
      </c>
      <c r="J13" s="9"/>
      <c r="K13" s="9">
        <v>407151</v>
      </c>
      <c r="L13" s="13">
        <f t="shared" si="0"/>
        <v>13710930</v>
      </c>
    </row>
    <row r="14" spans="1:12" x14ac:dyDescent="0.3">
      <c r="A14" s="39" t="s">
        <v>50</v>
      </c>
      <c r="B14" s="9">
        <v>0</v>
      </c>
      <c r="C14" s="9">
        <v>20254</v>
      </c>
      <c r="D14" s="8">
        <v>0</v>
      </c>
      <c r="E14" s="9">
        <v>28910</v>
      </c>
      <c r="F14" s="11">
        <v>528148</v>
      </c>
      <c r="G14" s="9">
        <v>729978</v>
      </c>
      <c r="H14" s="47">
        <v>654867</v>
      </c>
      <c r="I14" s="12">
        <v>272280</v>
      </c>
      <c r="J14" s="9">
        <v>413</v>
      </c>
      <c r="K14" s="9">
        <v>0</v>
      </c>
      <c r="L14" s="13">
        <f t="shared" si="0"/>
        <v>2234850</v>
      </c>
    </row>
    <row r="15" spans="1:12" x14ac:dyDescent="0.3">
      <c r="A15" s="20" t="s">
        <v>51</v>
      </c>
      <c r="B15" s="9">
        <v>743801</v>
      </c>
      <c r="C15" s="9">
        <v>7692292</v>
      </c>
      <c r="D15" s="8">
        <v>221705</v>
      </c>
      <c r="E15" s="10">
        <v>397951</v>
      </c>
      <c r="F15" s="21">
        <v>1224033</v>
      </c>
      <c r="G15" s="9">
        <v>11433938</v>
      </c>
      <c r="H15" s="46">
        <v>16567253</v>
      </c>
      <c r="I15" s="12">
        <v>3700657</v>
      </c>
      <c r="J15" s="9">
        <v>119427</v>
      </c>
      <c r="K15" s="9">
        <v>9896598</v>
      </c>
      <c r="L15" s="13">
        <f t="shared" si="0"/>
        <v>51997655</v>
      </c>
    </row>
    <row r="16" spans="1:12" x14ac:dyDescent="0.3">
      <c r="A16" s="41" t="s">
        <v>52</v>
      </c>
      <c r="B16" s="9">
        <v>736164</v>
      </c>
      <c r="C16" s="9">
        <v>6943374</v>
      </c>
      <c r="D16" s="8">
        <v>195903</v>
      </c>
      <c r="E16" s="10">
        <v>373830</v>
      </c>
      <c r="F16" s="11">
        <v>353397</v>
      </c>
      <c r="G16" s="9">
        <v>11238930</v>
      </c>
      <c r="H16" s="46">
        <v>16310717</v>
      </c>
      <c r="I16" s="12">
        <v>3391665</v>
      </c>
      <c r="J16" s="9">
        <v>118388</v>
      </c>
      <c r="K16" s="9">
        <v>9783673</v>
      </c>
      <c r="L16" s="13">
        <f t="shared" si="0"/>
        <v>49446041</v>
      </c>
    </row>
    <row r="17" spans="1:12" x14ac:dyDescent="0.3">
      <c r="A17" s="39" t="s">
        <v>53</v>
      </c>
      <c r="B17" s="9">
        <v>1953</v>
      </c>
      <c r="C17" s="9">
        <v>0</v>
      </c>
      <c r="D17" s="8">
        <v>32000</v>
      </c>
      <c r="E17" s="9"/>
      <c r="F17" s="11">
        <v>0</v>
      </c>
      <c r="G17" s="9">
        <v>7</v>
      </c>
      <c r="H17" s="46">
        <v>1004306</v>
      </c>
      <c r="I17" s="12">
        <v>483429</v>
      </c>
      <c r="J17" s="9"/>
      <c r="K17" s="9">
        <v>0</v>
      </c>
      <c r="L17" s="13">
        <f t="shared" si="0"/>
        <v>1521695</v>
      </c>
    </row>
    <row r="18" spans="1:12" x14ac:dyDescent="0.3">
      <c r="A18" s="39" t="s">
        <v>47</v>
      </c>
      <c r="B18" s="9">
        <v>1414</v>
      </c>
      <c r="C18" s="9">
        <v>101430</v>
      </c>
      <c r="D18" s="8">
        <v>133764</v>
      </c>
      <c r="E18" s="9">
        <v>33</v>
      </c>
      <c r="F18" s="11">
        <v>0</v>
      </c>
      <c r="G18" s="9">
        <v>416236</v>
      </c>
      <c r="H18" s="46">
        <v>1116333</v>
      </c>
      <c r="I18" s="12">
        <v>36291</v>
      </c>
      <c r="J18" s="9">
        <v>12306</v>
      </c>
      <c r="K18" s="9">
        <v>4040</v>
      </c>
      <c r="L18" s="13">
        <f t="shared" si="0"/>
        <v>1821847</v>
      </c>
    </row>
    <row r="19" spans="1:12" x14ac:dyDescent="0.3">
      <c r="A19" s="42" t="s">
        <v>54</v>
      </c>
      <c r="B19" s="9">
        <v>1409</v>
      </c>
      <c r="C19" s="9">
        <v>0</v>
      </c>
      <c r="D19" s="8">
        <v>0</v>
      </c>
      <c r="E19" s="9">
        <v>352</v>
      </c>
      <c r="F19" s="11">
        <v>0</v>
      </c>
      <c r="G19" s="9">
        <v>373347</v>
      </c>
      <c r="H19" s="49"/>
      <c r="I19" s="12"/>
      <c r="J19" s="9"/>
      <c r="K19" s="9">
        <v>0</v>
      </c>
      <c r="L19" s="13">
        <f t="shared" si="0"/>
        <v>375108</v>
      </c>
    </row>
    <row r="20" spans="1:12" x14ac:dyDescent="0.3">
      <c r="A20" s="43" t="s">
        <v>45</v>
      </c>
      <c r="B20" s="9">
        <v>50635</v>
      </c>
      <c r="C20" s="9">
        <v>1468670</v>
      </c>
      <c r="D20" s="8">
        <v>0</v>
      </c>
      <c r="E20" s="10">
        <v>5227</v>
      </c>
      <c r="F20" s="11">
        <v>17141</v>
      </c>
      <c r="G20" s="9">
        <v>729387</v>
      </c>
      <c r="H20" s="46">
        <v>1496492</v>
      </c>
      <c r="I20" s="12">
        <v>265252</v>
      </c>
      <c r="J20" s="9"/>
      <c r="K20" s="9">
        <v>0</v>
      </c>
      <c r="L20" s="13">
        <f t="shared" si="0"/>
        <v>4032804</v>
      </c>
    </row>
    <row r="21" spans="1:12" x14ac:dyDescent="0.3">
      <c r="A21" s="39" t="s">
        <v>46</v>
      </c>
      <c r="B21" s="9">
        <v>34738</v>
      </c>
      <c r="C21" s="9">
        <v>140561</v>
      </c>
      <c r="D21" s="8">
        <v>30000</v>
      </c>
      <c r="E21" s="10">
        <v>1975</v>
      </c>
      <c r="F21" s="11">
        <v>8021</v>
      </c>
      <c r="G21" s="9">
        <v>307953</v>
      </c>
      <c r="H21" s="46">
        <v>343826</v>
      </c>
      <c r="I21" s="12">
        <v>97927</v>
      </c>
      <c r="J21" s="9">
        <v>47657</v>
      </c>
      <c r="K21" s="9">
        <v>295284</v>
      </c>
      <c r="L21" s="13">
        <f t="shared" si="0"/>
        <v>1307942</v>
      </c>
    </row>
    <row r="22" spans="1:12" x14ac:dyDescent="0.3">
      <c r="A22" s="39" t="s">
        <v>55</v>
      </c>
      <c r="B22" s="9">
        <v>357097</v>
      </c>
      <c r="C22" s="9">
        <v>2431561</v>
      </c>
      <c r="D22" s="8">
        <v>139</v>
      </c>
      <c r="E22" s="10">
        <v>124919</v>
      </c>
      <c r="F22" s="11">
        <v>328235</v>
      </c>
      <c r="G22" s="9">
        <v>3657866</v>
      </c>
      <c r="H22" s="46">
        <v>2835413</v>
      </c>
      <c r="I22" s="12">
        <v>743262</v>
      </c>
      <c r="J22" s="9">
        <v>8318</v>
      </c>
      <c r="K22" s="9">
        <v>1419393</v>
      </c>
      <c r="L22" s="13">
        <f t="shared" si="0"/>
        <v>11906203</v>
      </c>
    </row>
    <row r="23" spans="1:12" x14ac:dyDescent="0.3">
      <c r="A23" s="39" t="s">
        <v>49</v>
      </c>
      <c r="B23" s="9">
        <v>290327</v>
      </c>
      <c r="C23" s="9">
        <v>2801152</v>
      </c>
      <c r="D23" s="8">
        <v>0</v>
      </c>
      <c r="E23" s="10">
        <v>241676</v>
      </c>
      <c r="F23" s="11">
        <v>0</v>
      </c>
      <c r="G23" s="9">
        <v>6127481</v>
      </c>
      <c r="H23" s="46">
        <v>9514347</v>
      </c>
      <c r="I23" s="12">
        <v>1765504</v>
      </c>
      <c r="J23" s="9">
        <v>50107</v>
      </c>
      <c r="K23" s="9">
        <v>8064956</v>
      </c>
      <c r="L23" s="13">
        <f t="shared" si="0"/>
        <v>28855550</v>
      </c>
    </row>
    <row r="24" spans="1:12" x14ac:dyDescent="0.3">
      <c r="A24" s="39" t="s">
        <v>56</v>
      </c>
      <c r="B24" s="9">
        <v>44485</v>
      </c>
      <c r="C24" s="9">
        <v>128281</v>
      </c>
      <c r="D24" s="8">
        <v>253</v>
      </c>
      <c r="E24" s="10">
        <v>2153</v>
      </c>
      <c r="F24" s="11">
        <v>0</v>
      </c>
      <c r="G24" s="9">
        <v>689</v>
      </c>
      <c r="H24" s="46">
        <v>1668</v>
      </c>
      <c r="I24" s="12">
        <v>56587</v>
      </c>
      <c r="J24" s="9">
        <v>0</v>
      </c>
      <c r="K24" s="9">
        <v>61</v>
      </c>
      <c r="L24" s="13">
        <f t="shared" si="0"/>
        <v>234177</v>
      </c>
    </row>
    <row r="25" spans="1:12" x14ac:dyDescent="0.3">
      <c r="A25" s="39" t="s">
        <v>57</v>
      </c>
      <c r="B25" s="26"/>
      <c r="C25" s="26"/>
      <c r="D25" s="44">
        <v>100342</v>
      </c>
      <c r="E25" s="10">
        <v>250034</v>
      </c>
      <c r="F25" s="11">
        <v>15951</v>
      </c>
      <c r="G25" s="9">
        <v>4710952</v>
      </c>
      <c r="H25" s="47">
        <v>5917469</v>
      </c>
      <c r="I25" s="12">
        <v>2430251</v>
      </c>
      <c r="J25" s="9">
        <v>44658</v>
      </c>
      <c r="K25" s="9">
        <v>1375728</v>
      </c>
      <c r="L25" s="13">
        <f t="shared" si="0"/>
        <v>14845385</v>
      </c>
    </row>
    <row r="28" spans="1:12" ht="43.2" x14ac:dyDescent="0.3">
      <c r="A28" s="1" t="s">
        <v>58</v>
      </c>
    </row>
    <row r="29" spans="1:12" x14ac:dyDescent="0.3">
      <c r="A29" s="2"/>
    </row>
    <row r="30" spans="1:12" x14ac:dyDescent="0.3">
      <c r="A30" s="17" t="s">
        <v>59</v>
      </c>
    </row>
    <row r="31" spans="1:12" x14ac:dyDescent="0.3">
      <c r="A31" s="34"/>
    </row>
  </sheetData>
  <mergeCells count="1">
    <mergeCell ref="A2: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Prokopavičienė</dc:creator>
  <cp:lastModifiedBy>Audra Prokopavičienė</cp:lastModifiedBy>
  <dcterms:created xsi:type="dcterms:W3CDTF">2023-09-12T11:25:10Z</dcterms:created>
  <dcterms:modified xsi:type="dcterms:W3CDTF">2023-09-12T17:33:21Z</dcterms:modified>
</cp:coreProperties>
</file>