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18 Statistika/2018 III ketvr/WEB'ui/"/>
    </mc:Choice>
  </mc:AlternateContent>
  <xr:revisionPtr revIDLastSave="35" documentId="8_{9A5E9B52-5578-41D1-8436-E05AD1D88FD9}" xr6:coauthVersionLast="45" xr6:coauthVersionMax="45" xr10:uidLastSave="{FCC29CF8-FC0E-4CA2-A583-5AD8E6398D37}"/>
  <bookViews>
    <workbookView xWindow="-110" yWindow="-110" windowWidth="19420" windowHeight="10420" activeTab="1" xr2:uid="{FF5BDF19-215A-4105-B90C-C05CE6B08C2F}"/>
  </bookViews>
  <sheets>
    <sheet name="LT" sheetId="1" r:id="rId1"/>
    <sheet name="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2" l="1"/>
  <c r="K20" i="2"/>
  <c r="K19" i="2"/>
  <c r="K18" i="2"/>
  <c r="K17" i="2"/>
  <c r="K16" i="2"/>
  <c r="K15" i="2"/>
  <c r="K14" i="2"/>
  <c r="K13" i="2"/>
  <c r="K12" i="2"/>
  <c r="K11" i="2"/>
  <c r="K10" i="2"/>
  <c r="K9" i="2"/>
  <c r="K8" i="2"/>
  <c r="K7" i="2"/>
  <c r="K6" i="2"/>
  <c r="K12" i="1"/>
  <c r="K6" i="1"/>
  <c r="K21" i="1" l="1"/>
  <c r="K20" i="1"/>
  <c r="K19" i="1"/>
  <c r="K18" i="1"/>
  <c r="K17" i="1"/>
  <c r="K16" i="1"/>
  <c r="K15" i="1"/>
  <c r="K14" i="1"/>
  <c r="K13" i="1"/>
  <c r="K11" i="1"/>
  <c r="K10" i="1"/>
  <c r="K9" i="1"/>
  <c r="K8" i="1"/>
  <c r="K7" i="1"/>
</calcChain>
</file>

<file path=xl/sharedStrings.xml><?xml version="1.0" encoding="utf-8"?>
<sst xmlns="http://schemas.openxmlformats.org/spreadsheetml/2006/main" count="62" uniqueCount="59">
  <si>
    <t>Pavadinimas</t>
  </si>
  <si>
    <t>AB "Citadele" bankas, finansinės grupės duomenys</t>
  </si>
  <si>
    <t>Luminor grupės duomenys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</si>
  <si>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</si>
  <si>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</si>
  <si>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</si>
  <si>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</si>
  <si>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</si>
  <si>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</si>
  <si>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VISO</t>
  </si>
  <si>
    <t>Paskolos ir išankstiniai mokėjimai</t>
  </si>
  <si>
    <t>Tame tarpe valdžios sektoriaus institucijų paskolos ir išankstiniai mokėjimai</t>
  </si>
  <si>
    <t>Tame tarpe kitų finansų bendrovių paskolos ir išankstiniai mokėjimai</t>
  </si>
  <si>
    <t xml:space="preserve">Tame tarpe ne finansų bendrovių paskolos ir išankstiniai mokėjimai </t>
  </si>
  <si>
    <t>Tame tarpe namų ūkių paskolos ir išankstiniai mokėjimai</t>
  </si>
  <si>
    <t>Tame tarpe finansinė nuoma</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</si>
  <si>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</si>
  <si>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</si>
  <si>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</si>
  <si>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</si>
  <si>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</si>
  <si>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</si>
  <si>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</si>
  <si>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</si>
  <si>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</si>
  <si>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</si>
  <si>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*Danske bank grupės skaičiai pateikti pagal valdymo apskaitą.</t>
  </si>
  <si>
    <t>**"OP Corporate Bank plc" Lietuvos filialas įtraukia "OP Corporate Bank plc" Lietuvos filialo duomenis, t.y. "OP Corporate Bank plc" priklausančios lizingo bendrovės UAB “OP Finance” duomenys ataskaitoje nerodomi.</t>
  </si>
  <si>
    <t>Bankų rodikliai I dalis, 2018m. III ketv., tūkst.EUR</t>
  </si>
  <si>
    <t>Pastaba: dėl metodologinių skirtumų, duomenys su 2014 ir ankstesniais laikotarpiais nėra palyginami.</t>
  </si>
  <si>
    <t>Name</t>
  </si>
  <si>
    <t>AS „Citadele banka“ Lithuanian branch</t>
  </si>
  <si>
    <t>„Luminor Bank“ AS Lithuanian branch</t>
  </si>
  <si>
    <t>Lithuanian Central Credit Union</t>
  </si>
  <si>
    <t>UAB Medicinos bankas, the financial group</t>
  </si>
  <si>
    <t>OP Corporate Bank plc Lithuanian brach, the financial group</t>
  </si>
  <si>
    <t>SEB bank, the financial group</t>
  </si>
  <si>
    <t>Swedbank, AB, the financial group</t>
  </si>
  <si>
    <t>AB Šiaulių bankas, the financial group</t>
  </si>
  <si>
    <t>TOTAL</t>
  </si>
  <si>
    <t>Loans and advances</t>
  </si>
  <si>
    <t>of which General governments</t>
  </si>
  <si>
    <t>of which Other financial corporations</t>
  </si>
  <si>
    <t>of which Non - financial corporations</t>
  </si>
  <si>
    <t>of which Households</t>
  </si>
  <si>
    <t>Finance leases</t>
  </si>
  <si>
    <t>Deposits</t>
  </si>
  <si>
    <t>of which central banks</t>
  </si>
  <si>
    <t>of which Credit institutions</t>
  </si>
  <si>
    <t>-of which Outstanding balances to Parent and entities with joint control or significance influence</t>
  </si>
  <si>
    <t>of which Non-financial corporations</t>
  </si>
  <si>
    <t>Financial guarantees given</t>
  </si>
  <si>
    <t>Total risk exposure amount (RWA)</t>
  </si>
  <si>
    <t>*The figures for the Danske Bank Group are presented in the management accounts.</t>
  </si>
  <si>
    <t>**The Lithuanian branch of "OP Corporate Bank plc" includes the data of the Lithuanian branch of "OP Corporate Bank plc", ie the data of the leasing company UAB OP Finance owned by "OP Corporate Bank plc" are not shown in the report.</t>
  </si>
  <si>
    <t xml:space="preserve">Note: Due to methodological differences, data are not comparable with 2014 and previous years. </t>
  </si>
  <si>
    <t>Main Indicators of Banks I part, 2018 3Q, thousands EUR</t>
  </si>
  <si>
    <t>Danske Bank A/S data on banking activities in Lithuania*</t>
  </si>
  <si>
    <t>Danske Bank A/S bankinės veiklos Lietuvoje duomenys*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</si>
</sst>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Red]#,##0"/>
    <numFmt numFmtId="166" formatCode="_-* #,##0\ _€_-;\-* #,##0\ _€_-;_-* &quot;-&quot;??\ _€_-;_-@_-"/>
    <numFmt numFmtId="167" formatCode="#,##0_ ;[Red]\-#,##0\ "/>
  </numFmts>
  <fonts count="10" x14ac:knownFonts="1">
    <font>
      <sz val="11"/>
      <color theme="1"/>
      <name val="Calibri"/>
      <family val="2"/>
      <charset val="186"/>
      <scheme val="minor"/>
    </font>
    <font>
      <sz val="11"/>
      <color theme="1"/>
      <name val="Calibri"/>
      <family val="2"/>
      <charset val="186"/>
      <scheme val="minor"/>
    </font>
    <font>
      <sz val="10"/>
      <name val="Arial"/>
      <family val="2"/>
      <charset val="186"/>
    </font>
    <font>
      <sz val="11"/>
      <color theme="1"/>
      <name val="Calibri"/>
      <family val="2"/>
      <scheme val="minor"/>
    </font>
    <font>
      <b/>
      <sz val="11"/>
      <color theme="1"/>
      <name val="Calibri"/>
      <family val="2"/>
      <scheme val="minor"/>
    </font>
    <font>
      <sz val="8"/>
      <color indexed="9"/>
      <name val="Arial"/>
      <family val="2"/>
    </font>
    <font>
      <b/>
      <sz val="11"/>
      <name val="Calibri"/>
      <family val="2"/>
      <scheme val="minor"/>
    </font>
    <font>
      <sz val="11"/>
      <name val="Calibri"/>
      <family val="2"/>
      <scheme val="minor"/>
    </font>
    <font>
      <b/>
      <sz val="11"/>
      <name val="Calibri"/>
      <family val="2"/>
      <charset val="186"/>
      <scheme val="minor"/>
    </font>
    <font>
      <sz val="11"/>
      <name val="Calibri"/>
      <family val="2"/>
      <charset val="186"/>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57"/>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164" fontId="1" fillId="0" borderId="0" applyFont="0" applyFill="0" applyBorder="0" applyAlignment="0" applyProtection="0"/>
    <xf numFmtId="0" fontId="2" fillId="0" borderId="0"/>
    <xf numFmtId="0" fontId="2" fillId="0" borderId="0"/>
    <xf numFmtId="0" fontId="5" fillId="4" borderId="1">
      <alignment horizontal="center" vertical="center" wrapText="1"/>
    </xf>
    <xf numFmtId="164" fontId="1" fillId="0" borderId="0" applyFont="0" applyFill="0" applyBorder="0" applyAlignment="0" applyProtection="0"/>
  </cellStyleXfs>
  <cellXfs count="60">
    <xf numFmtId="0" fontId="0" fillId="0" borderId="0" xfId="0"/>
    <xf numFmtId="0" fontId="3" fillId="0" borderId="0" xfId="0" applyFont="1" applyAlignment="1">
      <alignment wrapText="1"/>
    </xf>
    <xf numFmtId="0" fontId="3" fillId="0" borderId="0" xfId="0" applyFont="1"/>
    <xf numFmtId="167" fontId="3" fillId="2" borderId="0" xfId="0" applyNumberFormat="1" applyFont="1" applyFill="1"/>
    <xf numFmtId="0" fontId="3" fillId="0" borderId="0" xfId="0" applyFont="1" applyAlignment="1"/>
    <xf numFmtId="0" fontId="4" fillId="0" borderId="0" xfId="0" applyFont="1"/>
    <xf numFmtId="0" fontId="6" fillId="0" borderId="1" xfId="2" applyFont="1" applyFill="1" applyBorder="1" applyAlignment="1">
      <alignment horizontal="center" vertical="center"/>
    </xf>
    <xf numFmtId="3" fontId="6" fillId="0" borderId="1" xfId="0" applyNumberFormat="1" applyFont="1" applyFill="1" applyBorder="1" applyAlignment="1">
      <alignment horizontal="center" textRotation="90" wrapText="1"/>
    </xf>
    <xf numFmtId="3" fontId="6" fillId="2" borderId="1" xfId="0" applyNumberFormat="1" applyFont="1" applyFill="1" applyBorder="1" applyAlignment="1">
      <alignment horizontal="center" textRotation="90" wrapText="1"/>
    </xf>
    <xf numFmtId="0" fontId="4" fillId="0" borderId="1" xfId="0" applyFont="1" applyBorder="1"/>
    <xf numFmtId="49" fontId="6" fillId="0" borderId="1" xfId="2" applyNumberFormat="1" applyFont="1" applyFill="1" applyBorder="1" applyAlignment="1">
      <alignment wrapText="1"/>
    </xf>
    <xf numFmtId="3" fontId="6" fillId="0" borderId="1" xfId="2" applyNumberFormat="1" applyFont="1" applyFill="1" applyBorder="1" applyAlignment="1">
      <alignment horizontal="right"/>
    </xf>
    <xf numFmtId="3" fontId="6" fillId="0" borderId="1" xfId="3" applyNumberFormat="1" applyFont="1" applyFill="1" applyBorder="1" applyAlignment="1"/>
    <xf numFmtId="165" fontId="6" fillId="3" borderId="1" xfId="2" applyNumberFormat="1" applyFont="1" applyFill="1" applyBorder="1" applyAlignment="1">
      <alignment horizontal="right" wrapText="1"/>
    </xf>
    <xf numFmtId="3" fontId="4" fillId="0" borderId="1" xfId="2" applyNumberFormat="1" applyFont="1" applyFill="1" applyBorder="1" applyAlignment="1">
      <alignment horizontal="right"/>
    </xf>
    <xf numFmtId="166" fontId="4" fillId="0" borderId="1" xfId="1" applyNumberFormat="1" applyFont="1" applyBorder="1" applyAlignment="1">
      <alignment horizontal="right"/>
    </xf>
    <xf numFmtId="3" fontId="4" fillId="0" borderId="1" xfId="0" applyNumberFormat="1" applyFont="1" applyBorder="1"/>
    <xf numFmtId="0" fontId="7" fillId="0" borderId="1" xfId="2" applyFont="1" applyFill="1" applyBorder="1"/>
    <xf numFmtId="3" fontId="7" fillId="0" borderId="1" xfId="2" applyNumberFormat="1" applyFont="1" applyFill="1" applyBorder="1" applyAlignment="1">
      <alignment horizontal="right" wrapText="1"/>
    </xf>
    <xf numFmtId="3" fontId="7" fillId="0" borderId="1" xfId="3" applyNumberFormat="1" applyFont="1" applyFill="1" applyBorder="1" applyAlignment="1">
      <alignment wrapText="1"/>
    </xf>
    <xf numFmtId="165" fontId="7" fillId="3" borderId="1" xfId="2" applyNumberFormat="1" applyFont="1" applyFill="1" applyBorder="1" applyAlignment="1">
      <alignment horizontal="right"/>
    </xf>
    <xf numFmtId="3" fontId="3" fillId="0" borderId="1" xfId="2" applyNumberFormat="1" applyFont="1" applyFill="1" applyBorder="1" applyAlignment="1">
      <alignment horizontal="right" wrapText="1"/>
    </xf>
    <xf numFmtId="166" fontId="3" fillId="0" borderId="1" xfId="1" applyNumberFormat="1" applyFont="1" applyBorder="1" applyAlignment="1">
      <alignment horizontal="right"/>
    </xf>
    <xf numFmtId="3" fontId="7" fillId="0" borderId="1" xfId="2" applyNumberFormat="1" applyFont="1" applyFill="1" applyBorder="1" applyAlignment="1">
      <alignment horizontal="right"/>
    </xf>
    <xf numFmtId="3" fontId="3" fillId="0" borderId="1" xfId="0" applyNumberFormat="1" applyFont="1" applyBorder="1"/>
    <xf numFmtId="0" fontId="7" fillId="0" borderId="1" xfId="2" applyFont="1" applyFill="1" applyBorder="1" applyAlignment="1">
      <alignment horizontal="left"/>
    </xf>
    <xf numFmtId="0" fontId="6" fillId="0" borderId="1" xfId="2" applyFont="1" applyFill="1" applyBorder="1"/>
    <xf numFmtId="165" fontId="6" fillId="3" borderId="1" xfId="2" applyNumberFormat="1" applyFont="1" applyFill="1" applyBorder="1" applyAlignment="1">
      <alignment horizontal="right"/>
    </xf>
    <xf numFmtId="166" fontId="6" fillId="0" borderId="1" xfId="1" applyNumberFormat="1" applyFont="1" applyFill="1" applyBorder="1" applyAlignment="1">
      <alignment horizontal="right"/>
    </xf>
    <xf numFmtId="3" fontId="7" fillId="0" borderId="1" xfId="3" applyNumberFormat="1" applyFont="1" applyFill="1" applyBorder="1" applyAlignment="1"/>
    <xf numFmtId="3" fontId="3" fillId="0" borderId="1" xfId="2" applyNumberFormat="1" applyFont="1" applyFill="1" applyBorder="1" applyAlignment="1">
      <alignment horizontal="right"/>
    </xf>
    <xf numFmtId="166" fontId="7" fillId="0" borderId="1" xfId="1" applyNumberFormat="1" applyFont="1" applyFill="1" applyBorder="1" applyAlignment="1">
      <alignment horizontal="right"/>
    </xf>
    <xf numFmtId="0" fontId="7" fillId="0" borderId="1" xfId="2" applyFont="1" applyFill="1" applyBorder="1" applyAlignment="1">
      <alignment horizontal="left" shrinkToFit="1"/>
    </xf>
    <xf numFmtId="165" fontId="7" fillId="3" borderId="1" xfId="2" applyNumberFormat="1" applyFont="1" applyFill="1" applyBorder="1" applyAlignment="1">
      <alignment horizontal="right" shrinkToFit="1"/>
    </xf>
    <xf numFmtId="166" fontId="7" fillId="2" borderId="1" xfId="1" applyNumberFormat="1" applyFont="1" applyFill="1" applyBorder="1" applyAlignment="1">
      <alignment horizontal="right"/>
    </xf>
    <xf numFmtId="0" fontId="7" fillId="0" borderId="1" xfId="2" applyFont="1" applyFill="1" applyBorder="1" applyAlignment="1">
      <alignment horizontal="left" wrapText="1"/>
    </xf>
    <xf numFmtId="165" fontId="7" fillId="3" borderId="1" xfId="2" applyNumberFormat="1" applyFont="1" applyFill="1" applyBorder="1" applyAlignment="1">
      <alignment horizontal="right" wrapText="1"/>
    </xf>
    <xf numFmtId="3" fontId="7" fillId="0" borderId="1" xfId="3" applyNumberFormat="1" applyFont="1" applyFill="1" applyBorder="1" applyAlignment="1">
      <alignment horizontal="right"/>
    </xf>
    <xf numFmtId="3" fontId="7" fillId="2" borderId="1" xfId="2" applyNumberFormat="1" applyFont="1" applyFill="1" applyBorder="1" applyAlignment="1">
      <alignment horizontal="right"/>
    </xf>
    <xf numFmtId="3" fontId="7" fillId="0" borderId="1" xfId="0" applyNumberFormat="1" applyFont="1" applyBorder="1"/>
    <xf numFmtId="3" fontId="6" fillId="0" borderId="0" xfId="2" applyNumberFormat="1" applyFont="1" applyFill="1" applyBorder="1" applyAlignment="1">
      <alignment horizontal="left" wrapText="1"/>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7" fillId="0" borderId="0" xfId="0" applyFont="1" applyFill="1" applyAlignment="1">
      <alignment vertical="center"/>
    </xf>
    <xf numFmtId="0" fontId="7" fillId="0" borderId="0" xfId="0" applyFont="1" applyFill="1" applyAlignment="1">
      <alignment vertical="center" wrapText="1"/>
    </xf>
    <xf numFmtId="3" fontId="6" fillId="0" borderId="1" xfId="2" applyNumberFormat="1" applyFont="1" applyFill="1" applyBorder="1" applyAlignment="1">
      <alignment horizontal="center" vertical="center" wrapText="1"/>
    </xf>
    <xf numFmtId="3" fontId="6" fillId="0" borderId="2" xfId="2" applyNumberFormat="1" applyFont="1" applyFill="1" applyBorder="1" applyAlignment="1">
      <alignment horizontal="center" vertical="center" wrapText="1"/>
    </xf>
    <xf numFmtId="3" fontId="6" fillId="0" borderId="3" xfId="2" applyNumberFormat="1" applyFont="1" applyBorder="1" applyAlignment="1">
      <alignment horizontal="center" vertical="center" wrapText="1"/>
    </xf>
    <xf numFmtId="3" fontId="6" fillId="0" borderId="0" xfId="2" applyNumberFormat="1" applyFont="1" applyAlignment="1">
      <alignment horizontal="center" vertical="center" wrapText="1"/>
    </xf>
    <xf numFmtId="3" fontId="6" fillId="0" borderId="4" xfId="2" applyNumberFormat="1" applyFont="1" applyBorder="1" applyAlignment="1">
      <alignment horizontal="center" vertical="center" wrapText="1"/>
    </xf>
    <xf numFmtId="3" fontId="6" fillId="0" borderId="5" xfId="2" applyNumberFormat="1" applyFont="1" applyBorder="1" applyAlignment="1">
      <alignment horizontal="center" vertical="center" wrapText="1"/>
    </xf>
    <xf numFmtId="0" fontId="6" fillId="0" borderId="1" xfId="2" applyFont="1" applyBorder="1" applyAlignment="1">
      <alignment horizontal="center" vertical="center"/>
    </xf>
    <xf numFmtId="3" fontId="6" fillId="0" borderId="1" xfId="0" applyNumberFormat="1" applyFont="1" applyBorder="1" applyAlignment="1">
      <alignment horizontal="center" textRotation="90" wrapText="1"/>
    </xf>
    <xf numFmtId="49" fontId="8" fillId="0" borderId="1" xfId="2" applyNumberFormat="1" applyFont="1" applyBorder="1" applyAlignment="1">
      <alignment wrapText="1"/>
    </xf>
    <xf numFmtId="0" fontId="9" fillId="0" borderId="1" xfId="2" applyFont="1" applyBorder="1"/>
    <xf numFmtId="0" fontId="9" fillId="0" borderId="1" xfId="2" applyFont="1" applyBorder="1" applyAlignment="1">
      <alignment horizontal="left"/>
    </xf>
    <xf numFmtId="0" fontId="8" fillId="0" borderId="1" xfId="2" applyFont="1" applyBorder="1"/>
    <xf numFmtId="49" fontId="9" fillId="0" borderId="1" xfId="2" applyNumberFormat="1" applyFont="1" applyBorder="1" applyAlignment="1">
      <alignment horizontal="left" shrinkToFit="1"/>
    </xf>
    <xf numFmtId="0" fontId="9" fillId="0" borderId="1" xfId="2" applyFont="1" applyBorder="1" applyAlignment="1">
      <alignment horizontal="left" wrapText="1"/>
    </xf>
    <xf numFmtId="0" fontId="9" fillId="0" borderId="0" xfId="2" applyFont="1"/>
  </cellXfs>
  <cellStyles count="6">
    <cellStyle name="Comma" xfId="1" builtinId="3"/>
    <cellStyle name="Comma 2" xfId="5" xr:uid="{6A067AA6-754C-468C-B47D-5FE691FCE8FE}"/>
    <cellStyle name="FSC Column title" xfId="4" xr:uid="{79A44816-0D26-4007-A6B0-C1A9099C55AF}"/>
    <cellStyle name="Normal" xfId="0" builtinId="0"/>
    <cellStyle name="Normal 2" xfId="2" xr:uid="{E390F73D-22FB-4DBF-A6E4-341A56679A7F}"/>
    <cellStyle name="Normal 2 2" xfId="3" xr:uid="{5AA7BB8A-0B12-4710-92CF-EF7CA3DBB2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0B778-2B00-489D-AAA4-D9C051869B7A}">
  <dimension ref="A1:T28"/>
  <sheetViews>
    <sheetView zoomScale="70" zoomScaleNormal="70" workbookViewId="0">
      <selection activeCell="C6" sqref="C6"/>
    </sheetView>
  </sheetViews>
  <sheetFormatPr defaultColWidth="9.1796875" defaultRowHeight="14.5" x14ac:dyDescent="0.35"/>
  <cols>
    <col min="1" max="1" width="85.81640625" style="2" customWidth="1"/>
    <col min="2" max="2" width="17.453125" style="2" customWidth="1"/>
    <col min="3" max="10" width="16.81640625" style="2" customWidth="1"/>
    <col min="11" max="11" width="12.453125" style="2" bestFit="1" customWidth="1"/>
    <col min="12" max="16384" width="9.1796875" style="2"/>
  </cols>
  <sheetData>
    <row r="1" spans="1:18" ht="15" customHeight="1" x14ac:dyDescent="0.35">
      <c r="A1" s="45" t="s">
        <v>28</v>
      </c>
      <c r="B1" s="45"/>
      <c r="C1" s="45"/>
      <c r="D1" s="45"/>
      <c r="E1" s="45"/>
      <c r="F1" s="45"/>
      <c r="G1" s="45"/>
      <c r="H1" s="45"/>
      <c r="I1" s="45"/>
      <c r="J1" s="45"/>
      <c r="K1" s="1"/>
      <c r="L1" s="1"/>
      <c r="M1" s="1"/>
      <c r="N1" s="1"/>
      <c r="O1" s="1"/>
      <c r="P1" s="1"/>
      <c r="Q1" s="1"/>
      <c r="R1" s="1"/>
    </row>
    <row r="2" spans="1:18" x14ac:dyDescent="0.35">
      <c r="A2" s="45"/>
      <c r="B2" s="45"/>
      <c r="C2" s="45"/>
      <c r="D2" s="45"/>
      <c r="E2" s="45"/>
      <c r="F2" s="45"/>
      <c r="G2" s="45"/>
      <c r="H2" s="45"/>
      <c r="I2" s="45"/>
      <c r="J2" s="45"/>
      <c r="K2" s="1"/>
      <c r="L2" s="1"/>
      <c r="M2" s="1"/>
      <c r="N2" s="1"/>
      <c r="O2" s="1"/>
      <c r="P2" s="1"/>
      <c r="Q2" s="1"/>
      <c r="R2" s="1"/>
    </row>
    <row r="3" spans="1:18" x14ac:dyDescent="0.35">
      <c r="A3" s="45"/>
      <c r="B3" s="45"/>
      <c r="C3" s="45"/>
      <c r="D3" s="45"/>
      <c r="E3" s="45"/>
      <c r="F3" s="45"/>
      <c r="G3" s="45"/>
      <c r="H3" s="45"/>
      <c r="I3" s="45"/>
      <c r="J3" s="45"/>
      <c r="K3" s="1"/>
      <c r="L3" s="1"/>
      <c r="M3" s="1"/>
      <c r="N3" s="1"/>
      <c r="O3" s="1"/>
      <c r="P3" s="1"/>
      <c r="Q3" s="1"/>
      <c r="R3" s="1"/>
    </row>
    <row r="4" spans="1:18" x14ac:dyDescent="0.35">
      <c r="A4" s="45"/>
      <c r="B4" s="45"/>
      <c r="C4" s="45"/>
      <c r="D4" s="45"/>
      <c r="E4" s="45"/>
      <c r="F4" s="45"/>
      <c r="G4" s="45"/>
      <c r="H4" s="45"/>
      <c r="I4" s="45"/>
      <c r="J4" s="46"/>
      <c r="K4" s="1"/>
      <c r="L4" s="1"/>
      <c r="M4" s="1"/>
      <c r="N4" s="1"/>
      <c r="O4" s="1"/>
      <c r="P4" s="1"/>
      <c r="Q4" s="1"/>
      <c r="R4" s="1"/>
    </row>
    <row r="5" spans="1:18" ht="175" x14ac:dyDescent="0.35">
      <c r="A5" s="6" t="s">
        <v>0</v>
      </c>
      <c r="B5" s="7" t="s">
        <v>1</v>
      </c>
      <c r="C5" s="7" t="s">
        <v>58</v>
      </c>
      <c r="D5" s="7" t="s">
        <v>2</v>
      </c>
      <c r="E5" s="7" t="s">
        <v>3</v>
      </c>
      <c r="F5" s="7" t="s">
        <v>4</v>
      </c>
      <c r="G5" s="8" t="s">
        <v>5</v>
      </c>
      <c r="H5" s="7" t="s">
        <v>6</v>
      </c>
      <c r="I5" s="7" t="s">
        <v>7</v>
      </c>
      <c r="J5" s="8" t="s">
        <v>8</v>
      </c>
      <c r="K5" s="9" t="s">
        <v>9</v>
      </c>
    </row>
    <row r="6" spans="1:18" s="5" customFormat="1" x14ac:dyDescent="0.35">
      <c r="A6" s="10" t="s">
        <v>10</v>
      </c>
      <c r="B6" s="11">
        <v>263750</v>
      </c>
      <c r="C6" s="12">
        <v>589312.40078241599</v>
      </c>
      <c r="D6" s="13">
        <v>5324405</v>
      </c>
      <c r="E6" s="14">
        <v>39769</v>
      </c>
      <c r="F6" s="11">
        <v>168172</v>
      </c>
      <c r="G6" s="11">
        <v>634147</v>
      </c>
      <c r="H6" s="15">
        <v>6203065</v>
      </c>
      <c r="I6" s="11">
        <v>5226605</v>
      </c>
      <c r="J6" s="11">
        <v>1362525</v>
      </c>
      <c r="K6" s="16">
        <f>SUM(B6:J6)</f>
        <v>19811750.400782414</v>
      </c>
    </row>
    <row r="7" spans="1:18" x14ac:dyDescent="0.35">
      <c r="A7" s="17" t="s">
        <v>11</v>
      </c>
      <c r="B7" s="18">
        <v>1137</v>
      </c>
      <c r="C7" s="19">
        <v>50912.974809999992</v>
      </c>
      <c r="D7" s="20">
        <v>132642</v>
      </c>
      <c r="E7" s="21">
        <v>0</v>
      </c>
      <c r="F7" s="18">
        <v>2788</v>
      </c>
      <c r="G7" s="18">
        <v>53708</v>
      </c>
      <c r="H7" s="22">
        <v>46801</v>
      </c>
      <c r="I7" s="23">
        <v>6354</v>
      </c>
      <c r="J7" s="23">
        <v>94872</v>
      </c>
      <c r="K7" s="24">
        <f t="shared" ref="K6:K21" si="0">SUM(B7:J7)</f>
        <v>389214.97480999999</v>
      </c>
    </row>
    <row r="8" spans="1:18" x14ac:dyDescent="0.35">
      <c r="A8" s="25" t="s">
        <v>12</v>
      </c>
      <c r="B8" s="18">
        <v>1338</v>
      </c>
      <c r="C8" s="19">
        <v>575.11418999999989</v>
      </c>
      <c r="D8" s="20">
        <v>132814</v>
      </c>
      <c r="E8" s="21">
        <v>0</v>
      </c>
      <c r="F8" s="18">
        <v>1086</v>
      </c>
      <c r="G8" s="18">
        <v>0</v>
      </c>
      <c r="H8" s="22">
        <v>6968</v>
      </c>
      <c r="I8" s="23">
        <v>77388</v>
      </c>
      <c r="J8" s="23">
        <v>23570</v>
      </c>
      <c r="K8" s="24">
        <f t="shared" si="0"/>
        <v>243739.11418999999</v>
      </c>
    </row>
    <row r="9" spans="1:18" x14ac:dyDescent="0.35">
      <c r="A9" s="17" t="s">
        <v>13</v>
      </c>
      <c r="B9" s="18">
        <v>149035</v>
      </c>
      <c r="C9" s="19">
        <v>393753.63268241612</v>
      </c>
      <c r="D9" s="20">
        <v>2361625</v>
      </c>
      <c r="E9" s="21">
        <v>6401</v>
      </c>
      <c r="F9" s="18">
        <v>104051</v>
      </c>
      <c r="G9" s="18">
        <v>580439</v>
      </c>
      <c r="H9" s="22">
        <v>3489402</v>
      </c>
      <c r="I9" s="23">
        <v>1909553</v>
      </c>
      <c r="J9" s="23">
        <v>915498</v>
      </c>
      <c r="K9" s="24">
        <f t="shared" si="0"/>
        <v>9909757.6326824166</v>
      </c>
    </row>
    <row r="10" spans="1:18" x14ac:dyDescent="0.35">
      <c r="A10" s="17" t="s">
        <v>14</v>
      </c>
      <c r="B10" s="18">
        <v>112240</v>
      </c>
      <c r="C10" s="19">
        <v>144070.67909999986</v>
      </c>
      <c r="D10" s="20">
        <v>2697324</v>
      </c>
      <c r="E10" s="21">
        <v>4307</v>
      </c>
      <c r="F10" s="18">
        <v>60247</v>
      </c>
      <c r="G10" s="18">
        <v>0</v>
      </c>
      <c r="H10" s="22">
        <v>2659894</v>
      </c>
      <c r="I10" s="23">
        <v>3233310</v>
      </c>
      <c r="J10" s="23">
        <v>328585</v>
      </c>
      <c r="K10" s="24">
        <f t="shared" si="0"/>
        <v>9239977.6790999994</v>
      </c>
    </row>
    <row r="11" spans="1:18" x14ac:dyDescent="0.35">
      <c r="A11" s="17" t="s">
        <v>15</v>
      </c>
      <c r="B11" s="18">
        <v>0</v>
      </c>
      <c r="C11" s="19">
        <v>140075.94303999899</v>
      </c>
      <c r="D11" s="20">
        <v>704864</v>
      </c>
      <c r="E11" s="21">
        <v>0</v>
      </c>
      <c r="F11" s="18">
        <v>12095</v>
      </c>
      <c r="G11" s="18">
        <v>0</v>
      </c>
      <c r="H11" s="22">
        <v>714708</v>
      </c>
      <c r="I11" s="23">
        <v>450358</v>
      </c>
      <c r="J11" s="23">
        <v>118602</v>
      </c>
      <c r="K11" s="24">
        <f t="shared" si="0"/>
        <v>2140702.9430399989</v>
      </c>
    </row>
    <row r="12" spans="1:18" s="5" customFormat="1" x14ac:dyDescent="0.35">
      <c r="A12" s="26" t="s">
        <v>16</v>
      </c>
      <c r="B12" s="11">
        <v>419671</v>
      </c>
      <c r="C12" s="12">
        <v>1042781.15773</v>
      </c>
      <c r="D12" s="27">
        <v>5639136</v>
      </c>
      <c r="E12" s="14">
        <v>86615</v>
      </c>
      <c r="F12" s="11">
        <v>265324</v>
      </c>
      <c r="G12" s="11">
        <v>395270</v>
      </c>
      <c r="H12" s="28">
        <v>6795676</v>
      </c>
      <c r="I12" s="11">
        <v>7600267</v>
      </c>
      <c r="J12" s="11">
        <v>1850773</v>
      </c>
      <c r="K12" s="16">
        <f>SUM(B12:J12)</f>
        <v>24095513.157729998</v>
      </c>
    </row>
    <row r="13" spans="1:18" s="5" customFormat="1" x14ac:dyDescent="0.35">
      <c r="A13" s="17" t="s">
        <v>17</v>
      </c>
      <c r="B13" s="23">
        <v>6</v>
      </c>
      <c r="C13" s="29">
        <v>0</v>
      </c>
      <c r="D13" s="20">
        <v>172850</v>
      </c>
      <c r="E13" s="30">
        <v>0</v>
      </c>
      <c r="F13" s="23">
        <v>0</v>
      </c>
      <c r="G13" s="23">
        <v>0</v>
      </c>
      <c r="H13" s="31">
        <v>14</v>
      </c>
      <c r="I13" s="23">
        <v>0</v>
      </c>
      <c r="J13" s="23">
        <v>0</v>
      </c>
      <c r="K13" s="24">
        <f t="shared" si="0"/>
        <v>172870</v>
      </c>
    </row>
    <row r="14" spans="1:18" x14ac:dyDescent="0.35">
      <c r="A14" s="17" t="s">
        <v>18</v>
      </c>
      <c r="B14" s="23">
        <v>5190</v>
      </c>
      <c r="C14" s="29">
        <v>374322</v>
      </c>
      <c r="D14" s="20">
        <v>1499090</v>
      </c>
      <c r="E14" s="30">
        <v>86615</v>
      </c>
      <c r="F14" s="23">
        <v>272</v>
      </c>
      <c r="G14" s="23">
        <v>38164</v>
      </c>
      <c r="H14" s="31">
        <v>897528</v>
      </c>
      <c r="I14" s="23">
        <v>5051</v>
      </c>
      <c r="J14" s="23">
        <v>16114</v>
      </c>
      <c r="K14" s="24">
        <f t="shared" si="0"/>
        <v>2922346</v>
      </c>
    </row>
    <row r="15" spans="1:18" x14ac:dyDescent="0.35">
      <c r="A15" s="32" t="s">
        <v>19</v>
      </c>
      <c r="B15" s="23">
        <v>0</v>
      </c>
      <c r="C15" s="29">
        <v>372000.00003</v>
      </c>
      <c r="D15" s="33">
        <v>0</v>
      </c>
      <c r="E15" s="30">
        <v>0</v>
      </c>
      <c r="F15" s="23">
        <v>0</v>
      </c>
      <c r="G15" s="23">
        <v>0</v>
      </c>
      <c r="H15" s="34">
        <v>724963</v>
      </c>
      <c r="I15" s="23"/>
      <c r="J15" s="23"/>
      <c r="K15" s="24">
        <f t="shared" si="0"/>
        <v>1096963.00003</v>
      </c>
    </row>
    <row r="16" spans="1:18" x14ac:dyDescent="0.35">
      <c r="A16" s="35" t="s">
        <v>20</v>
      </c>
      <c r="B16" s="23">
        <v>28379</v>
      </c>
      <c r="C16" s="29">
        <v>9814.9999800000005</v>
      </c>
      <c r="D16" s="36">
        <v>749289</v>
      </c>
      <c r="E16" s="30">
        <v>0</v>
      </c>
      <c r="F16" s="23">
        <v>4345</v>
      </c>
      <c r="G16" s="23">
        <v>159441</v>
      </c>
      <c r="H16" s="31">
        <v>246417</v>
      </c>
      <c r="I16" s="23">
        <v>595859</v>
      </c>
      <c r="J16" s="23">
        <v>168174</v>
      </c>
      <c r="K16" s="24">
        <f t="shared" si="0"/>
        <v>1961718.9999799998</v>
      </c>
    </row>
    <row r="17" spans="1:20" x14ac:dyDescent="0.35">
      <c r="A17" s="17" t="s">
        <v>21</v>
      </c>
      <c r="B17" s="23">
        <v>6875</v>
      </c>
      <c r="C17" s="29">
        <v>4329.4962099999993</v>
      </c>
      <c r="D17" s="20">
        <v>28067</v>
      </c>
      <c r="E17" s="30">
        <v>749</v>
      </c>
      <c r="F17" s="23">
        <v>9607</v>
      </c>
      <c r="G17" s="23">
        <v>187</v>
      </c>
      <c r="H17" s="31">
        <v>210755</v>
      </c>
      <c r="I17" s="23">
        <v>269801</v>
      </c>
      <c r="J17" s="23">
        <v>33580</v>
      </c>
      <c r="K17" s="24">
        <f t="shared" si="0"/>
        <v>563950.49621000001</v>
      </c>
    </row>
    <row r="18" spans="1:20" x14ac:dyDescent="0.35">
      <c r="A18" s="17" t="s">
        <v>22</v>
      </c>
      <c r="B18" s="23">
        <v>111404</v>
      </c>
      <c r="C18" s="29">
        <v>221970.73078000001</v>
      </c>
      <c r="D18" s="20">
        <v>1479069</v>
      </c>
      <c r="E18" s="30">
        <v>552</v>
      </c>
      <c r="F18" s="23">
        <v>51923</v>
      </c>
      <c r="G18" s="23">
        <v>197463</v>
      </c>
      <c r="H18" s="31">
        <v>1760188</v>
      </c>
      <c r="I18" s="23">
        <v>1493169</v>
      </c>
      <c r="J18" s="23">
        <v>416289</v>
      </c>
      <c r="K18" s="24">
        <f t="shared" si="0"/>
        <v>5732027.7307799999</v>
      </c>
    </row>
    <row r="19" spans="1:20" x14ac:dyDescent="0.35">
      <c r="A19" s="17" t="s">
        <v>23</v>
      </c>
      <c r="B19" s="23">
        <v>267817</v>
      </c>
      <c r="C19" s="29">
        <v>60343.93073</v>
      </c>
      <c r="D19" s="20">
        <v>1797253</v>
      </c>
      <c r="E19" s="30">
        <v>0</v>
      </c>
      <c r="F19" s="23">
        <v>199177</v>
      </c>
      <c r="G19" s="23">
        <v>15</v>
      </c>
      <c r="H19" s="31">
        <v>3680774</v>
      </c>
      <c r="I19" s="23">
        <v>5236387</v>
      </c>
      <c r="J19" s="23">
        <v>1216616</v>
      </c>
      <c r="K19" s="24">
        <f t="shared" si="0"/>
        <v>12458382.93073</v>
      </c>
    </row>
    <row r="20" spans="1:20" x14ac:dyDescent="0.35">
      <c r="A20" s="17" t="s">
        <v>24</v>
      </c>
      <c r="B20" s="23">
        <v>3520</v>
      </c>
      <c r="C20" s="37">
        <v>19976</v>
      </c>
      <c r="D20" s="20">
        <v>82398</v>
      </c>
      <c r="E20" s="30">
        <v>0</v>
      </c>
      <c r="F20" s="23">
        <v>913</v>
      </c>
      <c r="G20" s="23">
        <v>0</v>
      </c>
      <c r="H20" s="31">
        <v>36165</v>
      </c>
      <c r="I20" s="38">
        <v>87501</v>
      </c>
      <c r="J20" s="23">
        <v>34219</v>
      </c>
      <c r="K20" s="24">
        <f t="shared" si="0"/>
        <v>264692</v>
      </c>
    </row>
    <row r="21" spans="1:20" x14ac:dyDescent="0.35">
      <c r="A21" s="17" t="s">
        <v>25</v>
      </c>
      <c r="B21" s="23">
        <v>244249.66516099998</v>
      </c>
      <c r="C21" s="37">
        <v>487411.95377999998</v>
      </c>
      <c r="D21" s="36">
        <v>4318889</v>
      </c>
      <c r="E21" s="30">
        <v>34035</v>
      </c>
      <c r="F21" s="23">
        <v>147085</v>
      </c>
      <c r="G21" s="23"/>
      <c r="H21" s="31">
        <v>3467857</v>
      </c>
      <c r="I21" s="23">
        <v>2672360</v>
      </c>
      <c r="J21" s="39">
        <v>1385151</v>
      </c>
      <c r="K21" s="24">
        <f t="shared" si="0"/>
        <v>12757038.618941</v>
      </c>
    </row>
    <row r="22" spans="1:20" x14ac:dyDescent="0.35">
      <c r="A22" s="40"/>
      <c r="B22" s="40"/>
      <c r="C22" s="3"/>
      <c r="D22" s="3"/>
      <c r="E22" s="3"/>
      <c r="F22" s="3"/>
      <c r="G22" s="3"/>
      <c r="I22" s="3"/>
      <c r="J22" s="3"/>
    </row>
    <row r="23" spans="1:20" x14ac:dyDescent="0.35">
      <c r="A23" s="41"/>
      <c r="B23" s="41"/>
      <c r="C23" s="42"/>
      <c r="D23" s="42"/>
      <c r="E23" s="42"/>
      <c r="F23" s="42"/>
      <c r="G23" s="42"/>
      <c r="H23" s="42"/>
      <c r="I23" s="42"/>
      <c r="J23" s="42"/>
      <c r="K23" s="4"/>
      <c r="L23" s="4"/>
      <c r="M23" s="4"/>
      <c r="N23" s="4"/>
      <c r="O23" s="4"/>
      <c r="P23" s="4"/>
      <c r="Q23" s="4"/>
      <c r="R23" s="4"/>
      <c r="S23" s="4"/>
      <c r="T23" s="4"/>
    </row>
    <row r="24" spans="1:20" x14ac:dyDescent="0.35">
      <c r="A24" s="43" t="s">
        <v>26</v>
      </c>
      <c r="B24" s="43"/>
      <c r="C24" s="44"/>
      <c r="D24" s="44"/>
      <c r="E24" s="44"/>
      <c r="F24" s="44"/>
      <c r="G24" s="44"/>
      <c r="H24" s="44"/>
      <c r="I24" s="44"/>
      <c r="J24" s="44"/>
      <c r="K24" s="4"/>
      <c r="L24" s="4"/>
      <c r="M24" s="4"/>
      <c r="N24" s="4"/>
      <c r="O24" s="4"/>
      <c r="P24" s="4"/>
      <c r="Q24" s="4"/>
      <c r="R24" s="4"/>
      <c r="S24" s="4"/>
      <c r="T24" s="4"/>
    </row>
    <row r="25" spans="1:20" ht="18" customHeight="1" x14ac:dyDescent="0.35">
      <c r="A25" s="2" t="s">
        <v>27</v>
      </c>
    </row>
    <row r="27" spans="1:20" ht="15.75" customHeight="1" x14ac:dyDescent="0.35">
      <c r="A27" s="5" t="s">
        <v>29</v>
      </c>
    </row>
    <row r="28" spans="1:20" ht="18" customHeight="1" x14ac:dyDescent="0.35"/>
  </sheetData>
  <mergeCells count="1">
    <mergeCell ref="A1:J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01825-0A56-4043-978E-D7E7F5E4BB4F}">
  <dimension ref="A1:K27"/>
  <sheetViews>
    <sheetView tabSelected="1" zoomScale="70" zoomScaleNormal="70" workbookViewId="0">
      <selection activeCell="C6" sqref="C6"/>
    </sheetView>
  </sheetViews>
  <sheetFormatPr defaultRowHeight="14.5" x14ac:dyDescent="0.35"/>
  <cols>
    <col min="1" max="1" width="82" customWidth="1"/>
    <col min="2" max="3" width="17.453125" customWidth="1"/>
    <col min="4" max="10" width="16.81640625" customWidth="1"/>
    <col min="11" max="11" width="15.81640625" customWidth="1"/>
  </cols>
  <sheetData>
    <row r="1" spans="1:11" x14ac:dyDescent="0.35">
      <c r="A1" s="47" t="s">
        <v>56</v>
      </c>
      <c r="B1" s="48"/>
      <c r="C1" s="48"/>
      <c r="D1" s="48"/>
      <c r="E1" s="48"/>
      <c r="F1" s="48"/>
      <c r="G1" s="48"/>
      <c r="H1" s="48"/>
      <c r="I1" s="48"/>
      <c r="J1" s="48"/>
      <c r="K1" s="1"/>
    </row>
    <row r="2" spans="1:11" x14ac:dyDescent="0.35">
      <c r="A2" s="47"/>
      <c r="B2" s="48"/>
      <c r="C2" s="48"/>
      <c r="D2" s="48"/>
      <c r="E2" s="48"/>
      <c r="F2" s="48"/>
      <c r="G2" s="48"/>
      <c r="H2" s="48"/>
      <c r="I2" s="48"/>
      <c r="J2" s="48"/>
      <c r="K2" s="1"/>
    </row>
    <row r="3" spans="1:11" x14ac:dyDescent="0.35">
      <c r="A3" s="47"/>
      <c r="B3" s="48"/>
      <c r="C3" s="48"/>
      <c r="D3" s="48"/>
      <c r="E3" s="48"/>
      <c r="F3" s="48"/>
      <c r="G3" s="48"/>
      <c r="H3" s="48"/>
      <c r="I3" s="48"/>
      <c r="J3" s="48"/>
      <c r="K3" s="1"/>
    </row>
    <row r="4" spans="1:11" x14ac:dyDescent="0.35">
      <c r="A4" s="49"/>
      <c r="B4" s="50"/>
      <c r="C4" s="50"/>
      <c r="D4" s="50"/>
      <c r="E4" s="50"/>
      <c r="F4" s="50"/>
      <c r="G4" s="50"/>
      <c r="H4" s="50"/>
      <c r="I4" s="50"/>
      <c r="J4" s="50"/>
      <c r="K4" s="1"/>
    </row>
    <row r="5" spans="1:11" ht="117" customHeight="1" x14ac:dyDescent="0.35">
      <c r="A5" s="51" t="s">
        <v>30</v>
      </c>
      <c r="B5" s="52" t="s">
        <v>31</v>
      </c>
      <c r="C5" s="52" t="s">
        <v>57</v>
      </c>
      <c r="D5" s="52" t="s">
        <v>32</v>
      </c>
      <c r="E5" s="52" t="s">
        <v>33</v>
      </c>
      <c r="F5" s="52" t="s">
        <v>34</v>
      </c>
      <c r="G5" s="8" t="s">
        <v>35</v>
      </c>
      <c r="H5" s="52" t="s">
        <v>36</v>
      </c>
      <c r="I5" s="52" t="s">
        <v>37</v>
      </c>
      <c r="J5" s="8" t="s">
        <v>38</v>
      </c>
      <c r="K5" s="9" t="s">
        <v>39</v>
      </c>
    </row>
    <row r="6" spans="1:11" x14ac:dyDescent="0.35">
      <c r="A6" s="53" t="s">
        <v>40</v>
      </c>
      <c r="B6" s="11">
        <v>263750</v>
      </c>
      <c r="C6" s="12">
        <v>589312.40078241599</v>
      </c>
      <c r="D6" s="13">
        <v>5324405</v>
      </c>
      <c r="E6" s="14">
        <v>39769</v>
      </c>
      <c r="F6" s="11">
        <v>168172</v>
      </c>
      <c r="G6" s="11">
        <v>634147</v>
      </c>
      <c r="H6" s="15">
        <v>6203065</v>
      </c>
      <c r="I6" s="11">
        <v>5226605</v>
      </c>
      <c r="J6" s="11">
        <v>1362525</v>
      </c>
      <c r="K6" s="16">
        <f>SUM(B6:J6)</f>
        <v>19811750.400782414</v>
      </c>
    </row>
    <row r="7" spans="1:11" x14ac:dyDescent="0.35">
      <c r="A7" s="54" t="s">
        <v>41</v>
      </c>
      <c r="B7" s="18">
        <v>1137</v>
      </c>
      <c r="C7" s="19">
        <v>50912.974809999992</v>
      </c>
      <c r="D7" s="20">
        <v>132642</v>
      </c>
      <c r="E7" s="21">
        <v>0</v>
      </c>
      <c r="F7" s="18">
        <v>2788</v>
      </c>
      <c r="G7" s="18">
        <v>53708</v>
      </c>
      <c r="H7" s="22">
        <v>46801</v>
      </c>
      <c r="I7" s="23">
        <v>6354</v>
      </c>
      <c r="J7" s="23">
        <v>94872</v>
      </c>
      <c r="K7" s="16">
        <f t="shared" ref="K7:K21" si="0">SUM(B7:J7)</f>
        <v>389214.97480999999</v>
      </c>
    </row>
    <row r="8" spans="1:11" x14ac:dyDescent="0.35">
      <c r="A8" s="55" t="s">
        <v>42</v>
      </c>
      <c r="B8" s="18">
        <v>1338</v>
      </c>
      <c r="C8" s="19">
        <v>575.11418999999989</v>
      </c>
      <c r="D8" s="20">
        <v>132814</v>
      </c>
      <c r="E8" s="21">
        <v>0</v>
      </c>
      <c r="F8" s="18">
        <v>1086</v>
      </c>
      <c r="G8" s="18">
        <v>0</v>
      </c>
      <c r="H8" s="22">
        <v>6968</v>
      </c>
      <c r="I8" s="23">
        <v>77388</v>
      </c>
      <c r="J8" s="23">
        <v>23570</v>
      </c>
      <c r="K8" s="16">
        <f t="shared" si="0"/>
        <v>243739.11418999999</v>
      </c>
    </row>
    <row r="9" spans="1:11" x14ac:dyDescent="0.35">
      <c r="A9" s="54" t="s">
        <v>43</v>
      </c>
      <c r="B9" s="18">
        <v>149035</v>
      </c>
      <c r="C9" s="19">
        <v>393753.63268241612</v>
      </c>
      <c r="D9" s="20">
        <v>2361625</v>
      </c>
      <c r="E9" s="21">
        <v>6401</v>
      </c>
      <c r="F9" s="18">
        <v>104051</v>
      </c>
      <c r="G9" s="18">
        <v>580439</v>
      </c>
      <c r="H9" s="22">
        <v>3489402</v>
      </c>
      <c r="I9" s="23">
        <v>1909553</v>
      </c>
      <c r="J9" s="23">
        <v>915498</v>
      </c>
      <c r="K9" s="16">
        <f t="shared" si="0"/>
        <v>9909757.6326824166</v>
      </c>
    </row>
    <row r="10" spans="1:11" x14ac:dyDescent="0.35">
      <c r="A10" s="54" t="s">
        <v>44</v>
      </c>
      <c r="B10" s="18">
        <v>112240</v>
      </c>
      <c r="C10" s="19">
        <v>144070.67909999986</v>
      </c>
      <c r="D10" s="20">
        <v>2697324</v>
      </c>
      <c r="E10" s="21">
        <v>4307</v>
      </c>
      <c r="F10" s="18">
        <v>60247</v>
      </c>
      <c r="G10" s="18">
        <v>0</v>
      </c>
      <c r="H10" s="22">
        <v>2659894</v>
      </c>
      <c r="I10" s="23">
        <v>3233310</v>
      </c>
      <c r="J10" s="23">
        <v>328585</v>
      </c>
      <c r="K10" s="16">
        <f t="shared" si="0"/>
        <v>9239977.6790999994</v>
      </c>
    </row>
    <row r="11" spans="1:11" x14ac:dyDescent="0.35">
      <c r="A11" s="54" t="s">
        <v>45</v>
      </c>
      <c r="B11" s="18">
        <v>0</v>
      </c>
      <c r="C11" s="19">
        <v>140075.94303999899</v>
      </c>
      <c r="D11" s="20">
        <v>704864</v>
      </c>
      <c r="E11" s="21">
        <v>0</v>
      </c>
      <c r="F11" s="18">
        <v>12095</v>
      </c>
      <c r="G11" s="18">
        <v>0</v>
      </c>
      <c r="H11" s="22">
        <v>714708</v>
      </c>
      <c r="I11" s="23">
        <v>450358</v>
      </c>
      <c r="J11" s="23">
        <v>118602</v>
      </c>
      <c r="K11" s="16">
        <f>SUM(B11:J11)</f>
        <v>2140702.9430399989</v>
      </c>
    </row>
    <row r="12" spans="1:11" x14ac:dyDescent="0.35">
      <c r="A12" s="56" t="s">
        <v>46</v>
      </c>
      <c r="B12" s="11">
        <v>419671</v>
      </c>
      <c r="C12" s="12">
        <v>1042781.15773</v>
      </c>
      <c r="D12" s="27">
        <v>5639136</v>
      </c>
      <c r="E12" s="14">
        <v>86615</v>
      </c>
      <c r="F12" s="11">
        <v>265324</v>
      </c>
      <c r="G12" s="11">
        <v>395270</v>
      </c>
      <c r="H12" s="28">
        <v>6795676</v>
      </c>
      <c r="I12" s="11">
        <v>7600267</v>
      </c>
      <c r="J12" s="11">
        <v>1850773</v>
      </c>
      <c r="K12" s="16">
        <f t="shared" si="0"/>
        <v>24095513.157729998</v>
      </c>
    </row>
    <row r="13" spans="1:11" x14ac:dyDescent="0.35">
      <c r="A13" s="54" t="s">
        <v>47</v>
      </c>
      <c r="B13" s="23">
        <v>6</v>
      </c>
      <c r="C13" s="29">
        <v>0</v>
      </c>
      <c r="D13" s="20">
        <v>172850</v>
      </c>
      <c r="E13" s="30">
        <v>0</v>
      </c>
      <c r="F13" s="23">
        <v>0</v>
      </c>
      <c r="G13" s="23">
        <v>0</v>
      </c>
      <c r="H13" s="31">
        <v>14</v>
      </c>
      <c r="I13" s="23">
        <v>0</v>
      </c>
      <c r="J13" s="23">
        <v>0</v>
      </c>
      <c r="K13" s="16">
        <f t="shared" si="0"/>
        <v>172870</v>
      </c>
    </row>
    <row r="14" spans="1:11" x14ac:dyDescent="0.35">
      <c r="A14" s="54" t="s">
        <v>48</v>
      </c>
      <c r="B14" s="23">
        <v>5190</v>
      </c>
      <c r="C14" s="29">
        <v>374322</v>
      </c>
      <c r="D14" s="20">
        <v>1499090</v>
      </c>
      <c r="E14" s="30">
        <v>86615</v>
      </c>
      <c r="F14" s="23">
        <v>272</v>
      </c>
      <c r="G14" s="23">
        <v>38164</v>
      </c>
      <c r="H14" s="31">
        <v>897528</v>
      </c>
      <c r="I14" s="23">
        <v>5051</v>
      </c>
      <c r="J14" s="23">
        <v>16114</v>
      </c>
      <c r="K14" s="16">
        <f t="shared" si="0"/>
        <v>2922346</v>
      </c>
    </row>
    <row r="15" spans="1:11" x14ac:dyDescent="0.35">
      <c r="A15" s="57" t="s">
        <v>49</v>
      </c>
      <c r="B15" s="23">
        <v>0</v>
      </c>
      <c r="C15" s="29">
        <v>372000.00003</v>
      </c>
      <c r="D15" s="33">
        <v>0</v>
      </c>
      <c r="E15" s="30">
        <v>0</v>
      </c>
      <c r="F15" s="23">
        <v>0</v>
      </c>
      <c r="G15" s="23">
        <v>0</v>
      </c>
      <c r="H15" s="34">
        <v>724963</v>
      </c>
      <c r="I15" s="23"/>
      <c r="J15" s="23"/>
      <c r="K15" s="16">
        <f>SUM(B15:J15)</f>
        <v>1096963.00003</v>
      </c>
    </row>
    <row r="16" spans="1:11" x14ac:dyDescent="0.35">
      <c r="A16" s="58" t="s">
        <v>41</v>
      </c>
      <c r="B16" s="23">
        <v>28379</v>
      </c>
      <c r="C16" s="29">
        <v>9814.9999800000005</v>
      </c>
      <c r="D16" s="36">
        <v>749289</v>
      </c>
      <c r="E16" s="30">
        <v>0</v>
      </c>
      <c r="F16" s="23">
        <v>4345</v>
      </c>
      <c r="G16" s="23">
        <v>159441</v>
      </c>
      <c r="H16" s="31">
        <v>246417</v>
      </c>
      <c r="I16" s="23">
        <v>595859</v>
      </c>
      <c r="J16" s="23">
        <v>168174</v>
      </c>
      <c r="K16" s="16">
        <f t="shared" si="0"/>
        <v>1961718.9999799998</v>
      </c>
    </row>
    <row r="17" spans="1:11" x14ac:dyDescent="0.35">
      <c r="A17" s="54" t="s">
        <v>42</v>
      </c>
      <c r="B17" s="23">
        <v>6875</v>
      </c>
      <c r="C17" s="29">
        <v>4329.4962099999993</v>
      </c>
      <c r="D17" s="20">
        <v>28067</v>
      </c>
      <c r="E17" s="30">
        <v>749</v>
      </c>
      <c r="F17" s="23">
        <v>9607</v>
      </c>
      <c r="G17" s="23">
        <v>187</v>
      </c>
      <c r="H17" s="31">
        <v>210755</v>
      </c>
      <c r="I17" s="23">
        <v>269801</v>
      </c>
      <c r="J17" s="23">
        <v>33580</v>
      </c>
      <c r="K17" s="16">
        <f t="shared" si="0"/>
        <v>563950.49621000001</v>
      </c>
    </row>
    <row r="18" spans="1:11" x14ac:dyDescent="0.35">
      <c r="A18" s="54" t="s">
        <v>50</v>
      </c>
      <c r="B18" s="23">
        <v>111404</v>
      </c>
      <c r="C18" s="29">
        <v>221970.73078000001</v>
      </c>
      <c r="D18" s="20">
        <v>1479069</v>
      </c>
      <c r="E18" s="30">
        <v>552</v>
      </c>
      <c r="F18" s="23">
        <v>51923</v>
      </c>
      <c r="G18" s="23">
        <v>197463</v>
      </c>
      <c r="H18" s="31">
        <v>1760188</v>
      </c>
      <c r="I18" s="23">
        <v>1493169</v>
      </c>
      <c r="J18" s="23">
        <v>416289</v>
      </c>
      <c r="K18" s="16">
        <f t="shared" si="0"/>
        <v>5732027.7307799999</v>
      </c>
    </row>
    <row r="19" spans="1:11" x14ac:dyDescent="0.35">
      <c r="A19" s="54" t="s">
        <v>44</v>
      </c>
      <c r="B19" s="23">
        <v>267817</v>
      </c>
      <c r="C19" s="29">
        <v>60343.93073</v>
      </c>
      <c r="D19" s="20">
        <v>1797253</v>
      </c>
      <c r="E19" s="30">
        <v>0</v>
      </c>
      <c r="F19" s="23">
        <v>199177</v>
      </c>
      <c r="G19" s="23">
        <v>15</v>
      </c>
      <c r="H19" s="31">
        <v>3680774</v>
      </c>
      <c r="I19" s="23">
        <v>5236387</v>
      </c>
      <c r="J19" s="23">
        <v>1216616</v>
      </c>
      <c r="K19" s="16">
        <f t="shared" si="0"/>
        <v>12458382.93073</v>
      </c>
    </row>
    <row r="20" spans="1:11" x14ac:dyDescent="0.35">
      <c r="A20" s="54" t="s">
        <v>51</v>
      </c>
      <c r="B20" s="23">
        <v>3520</v>
      </c>
      <c r="C20" s="37">
        <v>19976</v>
      </c>
      <c r="D20" s="20">
        <v>82398</v>
      </c>
      <c r="E20" s="30">
        <v>0</v>
      </c>
      <c r="F20" s="23">
        <v>913</v>
      </c>
      <c r="G20" s="23">
        <v>0</v>
      </c>
      <c r="H20" s="31">
        <v>36165</v>
      </c>
      <c r="I20" s="38">
        <v>87501</v>
      </c>
      <c r="J20" s="23">
        <v>34219</v>
      </c>
      <c r="K20" s="16">
        <f t="shared" si="0"/>
        <v>264692</v>
      </c>
    </row>
    <row r="21" spans="1:11" x14ac:dyDescent="0.35">
      <c r="A21" s="54" t="s">
        <v>52</v>
      </c>
      <c r="B21" s="23">
        <v>244249.66516099998</v>
      </c>
      <c r="C21" s="37">
        <v>487411.95377999998</v>
      </c>
      <c r="D21" s="36">
        <v>4318889</v>
      </c>
      <c r="E21" s="30">
        <v>34035</v>
      </c>
      <c r="F21" s="23">
        <v>147085</v>
      </c>
      <c r="G21" s="23"/>
      <c r="H21" s="31">
        <v>3467857</v>
      </c>
      <c r="I21" s="23">
        <v>2672360</v>
      </c>
      <c r="J21" s="39">
        <v>1385151</v>
      </c>
      <c r="K21" s="16">
        <f t="shared" si="0"/>
        <v>12757038.618941</v>
      </c>
    </row>
    <row r="24" spans="1:11" x14ac:dyDescent="0.35">
      <c r="A24" s="59" t="s">
        <v>53</v>
      </c>
    </row>
    <row r="25" spans="1:11" ht="43.5" x14ac:dyDescent="0.35">
      <c r="A25" s="1" t="s">
        <v>54</v>
      </c>
    </row>
    <row r="26" spans="1:11" x14ac:dyDescent="0.35">
      <c r="A26" s="2"/>
    </row>
    <row r="27" spans="1:11" x14ac:dyDescent="0.35">
      <c r="A27" s="5" t="s">
        <v>55</v>
      </c>
    </row>
  </sheetData>
  <mergeCells count="1">
    <mergeCell ref="A1: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Valeriya Kuznetsova</cp:lastModifiedBy>
  <dcterms:created xsi:type="dcterms:W3CDTF">2018-12-10T08:39:57Z</dcterms:created>
  <dcterms:modified xsi:type="dcterms:W3CDTF">2020-10-09T10:48:34Z</dcterms:modified>
</cp:coreProperties>
</file>