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60" windowHeight="8745" tabRatio="719" activeTab="0"/>
  </bookViews>
  <sheets>
    <sheet name="LT" sheetId="1" r:id="rId1"/>
    <sheet name="EN" sheetId="2" r:id="rId2"/>
  </sheets>
  <definedNames/>
  <calcPr fullCalcOnLoad="1"/>
</workbook>
</file>

<file path=xl/sharedStrings.xml><?xml version="1.0" encoding="utf-8"?>
<sst xmlns="http://schemas.openxmlformats.org/spreadsheetml/2006/main" count="158" uniqueCount="137">
  <si>
    <t xml:space="preserve">       - būsto paskolos</t>
  </si>
  <si>
    <t>Paaiškinimai</t>
  </si>
  <si>
    <t>Valdžios institucijoms</t>
  </si>
  <si>
    <t>Valstybės ir savivaldybės įmonėms</t>
  </si>
  <si>
    <t>Finansų institucijoms</t>
  </si>
  <si>
    <t>Privačioms įmonėms</t>
  </si>
  <si>
    <t>Fiziniams asmenims</t>
  </si>
  <si>
    <t>SKOLOS BANKAMS IR KITOMS KREDITO ĮSTAIGOMS</t>
  </si>
  <si>
    <t>Suteiktos finansinės garantijos</t>
  </si>
  <si>
    <t xml:space="preserve">     - iš jų Įsiskolinimai patronuojančiam bankui ar kitai patronuojančiai kredito bei finansų institucijai</t>
  </si>
  <si>
    <t xml:space="preserve">       - overdraftai sąskaitose ir kortelėse</t>
  </si>
  <si>
    <t xml:space="preserve">     - fizinių asmenų indėliai</t>
  </si>
  <si>
    <t>iš jų Valdžios institucijų</t>
  </si>
  <si>
    <t>iš jų Valstybės ir savivaldybės įmonių</t>
  </si>
  <si>
    <t>iš jų Finansų institucijų</t>
  </si>
  <si>
    <t>iš jų Privačių įmonių</t>
  </si>
  <si>
    <t>iš jų Fizinių asmenų</t>
  </si>
  <si>
    <t>Banko išleisti akredityvai</t>
  </si>
  <si>
    <t>Pagrindiniai bankų veiklos rodikliai</t>
  </si>
  <si>
    <t>Pavadinimas</t>
  </si>
  <si>
    <t>KLIENTAMS SUTEIKTOS PASKOLOS (atėmus specialiuosius atidėjimus, pridėjus sukauptas palūkanas ir atėmus administravimo mokestį</t>
  </si>
  <si>
    <t>Išperkamoji nuoma</t>
  </si>
  <si>
    <t>INDĖLIAI (su sukauptomis palūkanomis)</t>
  </si>
  <si>
    <t>Išperkamoji nuoma fiziniams asmenims (atėmus specialiuosius atidėjimus, pridėjus sukauptas palūkanas ir atėmus administravimo mokestį)</t>
  </si>
  <si>
    <t>Išperkamoji nuoma juridiniams asmenims (atėmus specialiuosius atidėjimus, pridėjus sukauptas palūkanas ir atėmus administravimo mokestį)</t>
  </si>
  <si>
    <t xml:space="preserve">       - kredito linijos ir overdraftai</t>
  </si>
  <si>
    <t xml:space="preserve">       - ilgalaikės paskolos</t>
  </si>
  <si>
    <t xml:space="preserve">       - garantijos, akredityvai, inkaso</t>
  </si>
  <si>
    <t xml:space="preserve">       - skaičius (vnt.)</t>
  </si>
  <si>
    <t xml:space="preserve">       - bendra suma</t>
  </si>
  <si>
    <t xml:space="preserve">       - finansuojama suma</t>
  </si>
  <si>
    <t>Naujai pasirašytų išperkamosios nuomos sutarčių:</t>
  </si>
  <si>
    <t>To General government institutions</t>
  </si>
  <si>
    <t>To Enterprises of state and municipalities</t>
  </si>
  <si>
    <t>To Financial institutions</t>
  </si>
  <si>
    <t>To Private legal entities</t>
  </si>
  <si>
    <t>To Individuals</t>
  </si>
  <si>
    <t>Leasing</t>
  </si>
  <si>
    <t>LIABILITIES TO BANKS AND OTHER CREDIT INSTITUTIONS</t>
  </si>
  <si>
    <t xml:space="preserve">     - o/w: Liabilities to parent banks and other financial institutions</t>
  </si>
  <si>
    <t>DEPOSITS</t>
  </si>
  <si>
    <t>Of General government institutions</t>
  </si>
  <si>
    <t>Of Enterprises of state and municipalities</t>
  </si>
  <si>
    <t>Of Financial institutions</t>
  </si>
  <si>
    <t>Of Private legal entities</t>
  </si>
  <si>
    <t>Of Individuals</t>
  </si>
  <si>
    <t>Guarantees and warrantees</t>
  </si>
  <si>
    <t>Commitments to issue letters of credit</t>
  </si>
  <si>
    <t xml:space="preserve">     - Individuals</t>
  </si>
  <si>
    <t xml:space="preserve">       - Housing loans</t>
  </si>
  <si>
    <t xml:space="preserve">       - Overdrafts in accounts and cards</t>
  </si>
  <si>
    <t xml:space="preserve">       - credit lines and overdrafts</t>
  </si>
  <si>
    <t xml:space="preserve">       - long-term loans</t>
  </si>
  <si>
    <t xml:space="preserve">       - Guarantees, letters of credit, caching</t>
  </si>
  <si>
    <t>New Leasing Contracts:</t>
  </si>
  <si>
    <t xml:space="preserve">       - number (units)</t>
  </si>
  <si>
    <t xml:space="preserve">       - total amount</t>
  </si>
  <si>
    <t xml:space="preserve">       - financed amount</t>
  </si>
  <si>
    <t>Explanations</t>
  </si>
  <si>
    <t>Risk-weighted Assets (RWA)</t>
  </si>
  <si>
    <t>Leasing to legal customers (exlcuding spes. reserves (provisions), administrartion fee, including acrrued interest)</t>
  </si>
  <si>
    <t>Loans to legal customers (exlcuding spes. reserves (provisions), administrartion fee, including acrrued interest)</t>
  </si>
  <si>
    <t>Leasing to private customers (exlcuding spes. reserves (provisions), administrartion fee, including acrrued interest)</t>
  </si>
  <si>
    <t>Loans to private customers (exlcuding spes. reserves (provisions), administrartion fee, including acrrued interest)</t>
  </si>
  <si>
    <t>New loans agreements to private customers in nominal values, excluding leasing</t>
  </si>
  <si>
    <t>New loans agreements including increases of existing agreements to legal entities in nominal values, excluding extensions and leasing</t>
  </si>
  <si>
    <t>LOANS ISSUED TO CUSTOMERS (exlcuding spes. reserves (provisions), administrartion fee, including acrrued interest)</t>
  </si>
  <si>
    <t>Viso</t>
  </si>
  <si>
    <t>Danske Bank A/S Lietuvos filialas, grupės duomenys</t>
  </si>
  <si>
    <t>AB DNB bankas, grupės duomenys</t>
  </si>
  <si>
    <t>UAB Medicinos bankas, grupės duomenys</t>
  </si>
  <si>
    <t>AB Citadelė bankas, grupės duomenys</t>
  </si>
  <si>
    <t>AB SEB bankas, grupės duomenys</t>
  </si>
  <si>
    <t>Swedbank, AB, grupės duomenys</t>
  </si>
  <si>
    <t>Pohjola Bank Plc Lietuvos filialas, grupės duomenys</t>
  </si>
  <si>
    <r>
      <t xml:space="preserve">Indėliai iki pareikalavimo </t>
    </r>
    <r>
      <rPr>
        <i/>
        <sz val="12"/>
        <rFont val="Calibri"/>
        <family val="2"/>
      </rPr>
      <t>(su sukauptomis palūkanomis)</t>
    </r>
  </si>
  <si>
    <r>
      <t xml:space="preserve">     - juridinių asmenų indėliai</t>
    </r>
    <r>
      <rPr>
        <vertAlign val="superscript"/>
        <sz val="12"/>
        <rFont val="Calibri"/>
        <family val="2"/>
      </rPr>
      <t>1</t>
    </r>
    <r>
      <rPr>
        <sz val="12"/>
        <rFont val="Calibri"/>
        <family val="2"/>
      </rPr>
      <t xml:space="preserve"> </t>
    </r>
    <r>
      <rPr>
        <i/>
        <sz val="12"/>
        <rFont val="Calibri"/>
        <family val="2"/>
      </rPr>
      <t>(finansinių institucijų indėliai neįtraukiami)</t>
    </r>
  </si>
  <si>
    <r>
      <t xml:space="preserve">Terminuotieji indėliai </t>
    </r>
    <r>
      <rPr>
        <i/>
        <sz val="12"/>
        <rFont val="Calibri"/>
        <family val="2"/>
      </rPr>
      <t>(su sukauptomis palūkanomis), čia patenka vienos nakties indėliai</t>
    </r>
  </si>
  <si>
    <r>
      <t xml:space="preserve">Specialieji skolinimosi fondai </t>
    </r>
    <r>
      <rPr>
        <b/>
        <i/>
        <vertAlign val="superscript"/>
        <sz val="12"/>
        <rFont val="Calibri"/>
        <family val="2"/>
      </rPr>
      <t>1</t>
    </r>
    <r>
      <rPr>
        <i/>
        <sz val="12"/>
        <rFont val="Calibri"/>
        <family val="2"/>
      </rPr>
      <t>(indėlių dalis)</t>
    </r>
  </si>
  <si>
    <r>
      <t>Paskolos fiziniams asmenims</t>
    </r>
    <r>
      <rPr>
        <b/>
        <i/>
        <vertAlign val="superscript"/>
        <sz val="12"/>
        <rFont val="Calibri"/>
        <family val="2"/>
      </rPr>
      <t>2</t>
    </r>
    <r>
      <rPr>
        <b/>
        <i/>
        <sz val="12"/>
        <rFont val="Calibri"/>
        <family val="2"/>
      </rPr>
      <t xml:space="preserve"> (atėmus specialiuosius atidėjimus, pridėjus sukauptas palūkanas ir atėmus administravimo mokestį), be išperkamosios nuomos</t>
    </r>
  </si>
  <si>
    <r>
      <t xml:space="preserve">       - vartojamosios paskolos</t>
    </r>
    <r>
      <rPr>
        <vertAlign val="superscript"/>
        <sz val="12"/>
        <rFont val="Calibri"/>
        <family val="2"/>
      </rPr>
      <t>3</t>
    </r>
  </si>
  <si>
    <r>
      <t xml:space="preserve">       - kitos paskolos</t>
    </r>
    <r>
      <rPr>
        <vertAlign val="superscript"/>
        <sz val="12"/>
        <rFont val="Calibri"/>
        <family val="2"/>
      </rPr>
      <t>4</t>
    </r>
  </si>
  <si>
    <r>
      <t>Paskolos juridiniams asmenims</t>
    </r>
    <r>
      <rPr>
        <b/>
        <i/>
        <vertAlign val="superscript"/>
        <sz val="12"/>
        <rFont val="Calibri"/>
        <family val="2"/>
      </rPr>
      <t>5</t>
    </r>
    <r>
      <rPr>
        <b/>
        <i/>
        <sz val="12"/>
        <rFont val="Calibri"/>
        <family val="2"/>
      </rPr>
      <t xml:space="preserve"> (atėmus specialiuosius atidėjimus, pridėjus sukauptas palūkanas ir atėmus administravimo mokestį), be išperkamosios nuomos</t>
    </r>
  </si>
  <si>
    <r>
      <t>Naujai pasirašytos paskolų sutartys be pratęsimų su esamų sutarčių padidinimais  juridiniams asmenims</t>
    </r>
    <r>
      <rPr>
        <b/>
        <i/>
        <vertAlign val="superscript"/>
        <sz val="12"/>
        <rFont val="Calibri"/>
        <family val="2"/>
      </rPr>
      <t>5</t>
    </r>
    <r>
      <rPr>
        <b/>
        <i/>
        <sz val="12"/>
        <rFont val="Calibri"/>
        <family val="2"/>
      </rPr>
      <t xml:space="preserve"> nominalia verte, be išperkamosios nuomos</t>
    </r>
  </si>
  <si>
    <r>
      <t>Naujai pasirašytos paskolų sutartys fiziniams asmenims</t>
    </r>
    <r>
      <rPr>
        <b/>
        <i/>
        <vertAlign val="superscript"/>
        <sz val="12"/>
        <rFont val="Calibri"/>
        <family val="2"/>
      </rPr>
      <t>2</t>
    </r>
    <r>
      <rPr>
        <b/>
        <i/>
        <sz val="12"/>
        <rFont val="Calibri"/>
        <family val="2"/>
      </rPr>
      <t xml:space="preserve"> nominalia verte, be išperkamosios nuomos</t>
    </r>
  </si>
  <si>
    <r>
      <t>Išleistų strūkturizuotų finansinių priemonių vertė</t>
    </r>
    <r>
      <rPr>
        <b/>
        <i/>
        <vertAlign val="superscript"/>
        <sz val="12"/>
        <rFont val="Calibri"/>
        <family val="2"/>
      </rPr>
      <t>6</t>
    </r>
  </si>
  <si>
    <r>
      <t>Fizinių asmenų įsigytų strūkturizuotų finansinių priemonių</t>
    </r>
    <r>
      <rPr>
        <vertAlign val="superscript"/>
        <sz val="12"/>
        <rFont val="Calibri"/>
        <family val="2"/>
      </rPr>
      <t>7</t>
    </r>
    <r>
      <rPr>
        <sz val="12"/>
        <rFont val="Calibri"/>
        <family val="2"/>
      </rPr>
      <t xml:space="preserve"> ve</t>
    </r>
    <r>
      <rPr>
        <u val="single"/>
        <sz val="12"/>
        <rFont val="Calibri"/>
        <family val="2"/>
      </rPr>
      <t>r</t>
    </r>
    <r>
      <rPr>
        <sz val="12"/>
        <rFont val="Calibri"/>
        <family val="2"/>
      </rPr>
      <t>tė</t>
    </r>
  </si>
  <si>
    <r>
      <t>Juridinių asmenų įsigytų strūkturizuotų finansinių priemonių</t>
    </r>
    <r>
      <rPr>
        <vertAlign val="superscript"/>
        <sz val="12"/>
        <rFont val="Calibri"/>
        <family val="2"/>
      </rPr>
      <t>7</t>
    </r>
    <r>
      <rPr>
        <sz val="12"/>
        <rFont val="Calibri"/>
        <family val="2"/>
      </rPr>
      <t xml:space="preserve"> vertė</t>
    </r>
  </si>
  <si>
    <r>
      <t xml:space="preserve">     - iš jų grupės įmonės</t>
    </r>
    <r>
      <rPr>
        <vertAlign val="superscript"/>
        <sz val="12"/>
        <rFont val="Calibri"/>
        <family val="2"/>
      </rPr>
      <t>8</t>
    </r>
    <r>
      <rPr>
        <sz val="12"/>
        <rFont val="Calibri"/>
        <family val="2"/>
      </rPr>
      <t xml:space="preserve"> įsigijo</t>
    </r>
  </si>
  <si>
    <r>
      <t>Naujai išleistų strūkturizuotų finansinių priemonių vertė</t>
    </r>
    <r>
      <rPr>
        <b/>
        <i/>
        <vertAlign val="superscript"/>
        <sz val="12"/>
        <rFont val="Calibri"/>
        <family val="2"/>
      </rPr>
      <t>9</t>
    </r>
  </si>
  <si>
    <r>
      <t>1</t>
    </r>
    <r>
      <rPr>
        <sz val="12"/>
        <rFont val="Calibri"/>
        <family val="2"/>
      </rPr>
      <t xml:space="preserve"> - Juridinių asmenų indėlių iki pareikalavimo, terminuotųjų indėlių ir specialiųjų skolinimosi fondų suma sutampa su valdžios institucijų, valstybės ir savivaldybės įmonių ir privačių įmonių indėlių suma.</t>
    </r>
  </si>
  <si>
    <r>
      <t>2</t>
    </r>
    <r>
      <rPr>
        <sz val="12"/>
        <rFont val="Calibri"/>
        <family val="2"/>
      </rPr>
      <t xml:space="preserve"> - čia fiziniams asmenims indvidualios įmonės, ūkininkai, patentininkai, namų ūkius aptarnaujančios įmonės nepriskiriamos.</t>
    </r>
  </si>
  <si>
    <r>
      <t>3</t>
    </r>
    <r>
      <rPr>
        <sz val="12"/>
        <rFont val="Calibri"/>
        <family val="2"/>
      </rPr>
      <t xml:space="preserve"> - paskolos be užstato, be konkrečios paskirties.</t>
    </r>
  </si>
  <si>
    <r>
      <rPr>
        <vertAlign val="superscript"/>
        <sz val="12"/>
        <rFont val="Calibri"/>
        <family val="2"/>
      </rPr>
      <t>4</t>
    </r>
    <r>
      <rPr>
        <sz val="12"/>
        <rFont val="Calibri"/>
        <family val="2"/>
      </rPr>
      <t xml:space="preserve"> -  kitos paskolos fiziniams asmenims, nepriskiriamos būsto ir vartojamosioms paskoloms, studentams suteiktos paskolos priskiriamos.</t>
    </r>
  </si>
  <si>
    <r>
      <t>5</t>
    </r>
    <r>
      <rPr>
        <sz val="12"/>
        <rFont val="Calibri"/>
        <family val="2"/>
      </rPr>
      <t xml:space="preserve"> - paskolos juridiniams asmenims, tame tarpe fin. institucijoms, neįtraukiant grupės įmonių.</t>
    </r>
  </si>
  <si>
    <r>
      <t xml:space="preserve">6 - </t>
    </r>
    <r>
      <rPr>
        <sz val="12"/>
        <rFont val="Calibri"/>
        <family val="2"/>
      </rPr>
      <t>Išleistų strūkturizuotų finansinių priemonių vertė (1 arba 2) - 1) Indėliai. Pateikiama balansinė vertė, t.y. be sukauptų palūkanų ir su rizikos premija. 2) Nenuosavybės vertybiniai popieriai (vp). Pateikiama išleistų nenuosavybės vp nominalioji vertė plius rizikos premija, jei ji buvo taikoma leidžiant nenuosavybės vp. Rizikos premija- tai skirtumas tarp nenuosavybės vp išleidimo kainos ir nominaliosios nenuosavybės vp vertės. Duomenys teikiami ataskaitinei datai.</t>
    </r>
  </si>
  <si>
    <r>
      <t>7</t>
    </r>
    <r>
      <rPr>
        <sz val="12"/>
        <rFont val="Calibri"/>
        <family val="2"/>
      </rPr>
      <t>Struktūrizuotos finansinės priemonės - tai investicinis produktas, kurio pajamingumas kinta priklausomai nuo finansinio turto,
išvestinės finansinės priemonės ar kito turto kainos pokyčių investavimo periodu.</t>
    </r>
  </si>
  <si>
    <r>
      <t>8</t>
    </r>
    <r>
      <rPr>
        <sz val="12"/>
        <rFont val="Calibri"/>
        <family val="2"/>
      </rPr>
      <t>Grupės įmonės – patronuojantis bankas, kitos patronuojančio banko dukterinės įmonės.</t>
    </r>
  </si>
  <si>
    <r>
      <t>9</t>
    </r>
    <r>
      <rPr>
        <sz val="12"/>
        <rFont val="Calibri"/>
        <family val="2"/>
      </rPr>
      <t>Naujai išleistos struktūrizuotos finansinės priemonės – tai struktūrizuotos finansinės priemonės, kurios pradėjo galioti (prasidėjo terminas) per ataskaitinį laikotarpį.</t>
    </r>
  </si>
  <si>
    <r>
      <rPr>
        <vertAlign val="superscript"/>
        <sz val="12"/>
        <rFont val="Calibri"/>
        <family val="2"/>
      </rPr>
      <t>10</t>
    </r>
    <r>
      <rPr>
        <sz val="12"/>
        <rFont val="Calibri"/>
        <family val="2"/>
      </rPr>
      <t>Naujai pasirašytos paskolų sutartys – tai naujai suteiktų kredito limitų suma arba naujai pasirašytų sutarčių vertė, arba esamų sutarčių kredito limitų bei paskolų didinimas.
Naujai pasirašytos sutartys skaičiuojamos per visus tris ketvirčio mėnesius (pvz.: už pirmą ketvirtį imama per sausį, vasarį ir kovą pasirašytos sutartys.</t>
    </r>
  </si>
  <si>
    <t>Danske Bank A/S Lietuvos filialas, the group</t>
  </si>
  <si>
    <t>AB DNB bankas, the group</t>
  </si>
  <si>
    <t>UAB Medicinos bankas, the group</t>
  </si>
  <si>
    <t>AB Citadelė bankas, the group</t>
  </si>
  <si>
    <t>AB SEB bankas, the group</t>
  </si>
  <si>
    <t>Swedbank, AB, the group</t>
  </si>
  <si>
    <t>AB Šiaulių bankas, the group</t>
  </si>
  <si>
    <r>
      <t xml:space="preserve">Demand deposits </t>
    </r>
    <r>
      <rPr>
        <i/>
        <sz val="12"/>
        <rFont val="Calibri"/>
        <family val="2"/>
      </rPr>
      <t>(including specific provisions)</t>
    </r>
  </si>
  <si>
    <r>
      <t xml:space="preserve">     - Legal entities</t>
    </r>
    <r>
      <rPr>
        <vertAlign val="superscript"/>
        <sz val="12"/>
        <rFont val="Calibri"/>
        <family val="2"/>
      </rPr>
      <t>1</t>
    </r>
    <r>
      <rPr>
        <sz val="12"/>
        <rFont val="Calibri"/>
        <family val="2"/>
      </rPr>
      <t xml:space="preserve"> </t>
    </r>
    <r>
      <rPr>
        <i/>
        <sz val="12"/>
        <rFont val="Calibri"/>
        <family val="2"/>
      </rPr>
      <t>(except deposits of financial institutions)</t>
    </r>
  </si>
  <si>
    <r>
      <t xml:space="preserve">Deposits with agreed maturity </t>
    </r>
    <r>
      <rPr>
        <i/>
        <sz val="12"/>
        <rFont val="Calibri"/>
        <family val="2"/>
      </rPr>
      <t>(including specific provisions), including overnight deposits</t>
    </r>
  </si>
  <si>
    <r>
      <t xml:space="preserve">Specific and lending funds </t>
    </r>
    <r>
      <rPr>
        <b/>
        <i/>
        <vertAlign val="superscript"/>
        <sz val="12"/>
        <rFont val="Calibri"/>
        <family val="2"/>
      </rPr>
      <t>1</t>
    </r>
    <r>
      <rPr>
        <i/>
        <sz val="12"/>
        <rFont val="Calibri"/>
        <family val="2"/>
      </rPr>
      <t>(partition of deposits)</t>
    </r>
  </si>
  <si>
    <r>
      <t xml:space="preserve">       - Consumer loans</t>
    </r>
    <r>
      <rPr>
        <vertAlign val="superscript"/>
        <sz val="12"/>
        <rFont val="Calibri"/>
        <family val="2"/>
      </rPr>
      <t>3</t>
    </r>
  </si>
  <si>
    <r>
      <t xml:space="preserve">       - Other loans</t>
    </r>
    <r>
      <rPr>
        <vertAlign val="superscript"/>
        <sz val="12"/>
        <rFont val="Calibri"/>
        <family val="2"/>
      </rPr>
      <t>4</t>
    </r>
  </si>
  <si>
    <r>
      <t>Issued structural financial instruments</t>
    </r>
    <r>
      <rPr>
        <b/>
        <i/>
        <vertAlign val="superscript"/>
        <sz val="12"/>
        <rFont val="Calibri"/>
        <family val="2"/>
      </rPr>
      <t>6</t>
    </r>
  </si>
  <si>
    <r>
      <t>Value of Composed financial instruments of Individuals</t>
    </r>
    <r>
      <rPr>
        <vertAlign val="superscript"/>
        <sz val="12"/>
        <rFont val="Calibri"/>
        <family val="2"/>
      </rPr>
      <t>7</t>
    </r>
    <r>
      <rPr>
        <sz val="12"/>
        <rFont val="Calibri"/>
        <family val="2"/>
      </rPr>
      <t xml:space="preserve"> </t>
    </r>
  </si>
  <si>
    <r>
      <t>Value of Composed financial instruments of Legal Entities</t>
    </r>
    <r>
      <rPr>
        <vertAlign val="superscript"/>
        <sz val="12"/>
        <rFont val="Calibri"/>
        <family val="2"/>
      </rPr>
      <t>7</t>
    </r>
    <r>
      <rPr>
        <sz val="12"/>
        <rFont val="Calibri"/>
        <family val="2"/>
      </rPr>
      <t xml:space="preserve"> </t>
    </r>
  </si>
  <si>
    <r>
      <t xml:space="preserve">     - o/w companies of the Group has purchased</t>
    </r>
    <r>
      <rPr>
        <vertAlign val="superscript"/>
        <sz val="12"/>
        <rFont val="Calibri"/>
        <family val="2"/>
      </rPr>
      <t>8</t>
    </r>
    <r>
      <rPr>
        <sz val="12"/>
        <rFont val="Calibri"/>
        <family val="2"/>
      </rPr>
      <t xml:space="preserve"> </t>
    </r>
  </si>
  <si>
    <r>
      <t>New Issued structural financial instruments</t>
    </r>
    <r>
      <rPr>
        <b/>
        <i/>
        <vertAlign val="superscript"/>
        <sz val="12"/>
        <rFont val="Calibri"/>
        <family val="2"/>
      </rPr>
      <t>9</t>
    </r>
  </si>
  <si>
    <r>
      <t>1</t>
    </r>
    <r>
      <rPr>
        <sz val="12"/>
        <rFont val="Calibri"/>
        <family val="2"/>
      </rPr>
      <t xml:space="preserve"> Total amount of Demand deposits, Deposits with agreed maturity of Individuals, Specific and lending funds is equal to the amount of granted loans to General government institutions, Enterprises of state and municipalities and Private legal entities.</t>
    </r>
  </si>
  <si>
    <r>
      <t>2</t>
    </r>
    <r>
      <rPr>
        <sz val="12"/>
        <rFont val="Calibri"/>
        <family val="2"/>
      </rPr>
      <t xml:space="preserve"> -</t>
    </r>
    <r>
      <rPr>
        <sz val="12"/>
        <color indexed="17"/>
        <rFont val="Calibri"/>
        <family val="2"/>
      </rPr>
      <t xml:space="preserve"> </t>
    </r>
    <r>
      <rPr>
        <sz val="12"/>
        <rFont val="Calibri"/>
        <family val="2"/>
      </rPr>
      <t>except individual enterprises, farmers, individuals working with patents, household service enterprises.</t>
    </r>
  </si>
  <si>
    <r>
      <t>3</t>
    </r>
    <r>
      <rPr>
        <sz val="12"/>
        <rFont val="Calibri"/>
        <family val="2"/>
      </rPr>
      <t xml:space="preserve"> - loans without deposit, without purpose.</t>
    </r>
  </si>
  <si>
    <r>
      <t>4</t>
    </r>
    <r>
      <rPr>
        <sz val="12"/>
        <rFont val="Calibri"/>
        <family val="2"/>
      </rPr>
      <t xml:space="preserve"> - other loans to Individuals, except housing or consumer loans, student loans included.</t>
    </r>
  </si>
  <si>
    <r>
      <t>5</t>
    </r>
    <r>
      <rPr>
        <sz val="12"/>
        <rFont val="Calibri"/>
        <family val="2"/>
      </rPr>
      <t xml:space="preserve"> - loans to legal entities also financial institutions, except group companies.</t>
    </r>
  </si>
  <si>
    <r>
      <t>6</t>
    </r>
    <r>
      <rPr>
        <sz val="12"/>
        <rFont val="Calibri"/>
        <family val="2"/>
      </rPr>
      <t xml:space="preserve">  Value of issued structural financial instruments (1 or 2) -1 Deposits. Balance valuation, except interest income, including risk premium.  2) Nominal value of non equity securities including risk premium, if it was included issuing non equity securities. Risk premium - difference between the price of issued non equity securities and nominal value of the non equity securities. Data provided for current period.   </t>
    </r>
  </si>
  <si>
    <r>
      <t xml:space="preserve">7 </t>
    </r>
    <r>
      <rPr>
        <sz val="12"/>
        <rFont val="Calibri"/>
        <family val="2"/>
      </rPr>
      <t xml:space="preserve"> Structural financial instruments - investment product with variable profitableness, depending on financial assets, derivative financial instruments or changes of the price of other assets at the period of investment. </t>
    </r>
  </si>
  <si>
    <r>
      <t>8</t>
    </r>
    <r>
      <rPr>
        <sz val="12"/>
        <rFont val="Calibri"/>
        <family val="2"/>
      </rPr>
      <t>Group companies - patronizing bank, subsidiary companies of patronizing bank.</t>
    </r>
  </si>
  <si>
    <r>
      <t>9</t>
    </r>
    <r>
      <rPr>
        <sz val="12"/>
        <rFont val="Calibri"/>
        <family val="2"/>
      </rPr>
      <t xml:space="preserve">New Issued structural financial instruments - structural financial instruments valid at current period. </t>
    </r>
  </si>
  <si>
    <t>Nordea Bank AB Lietuvos skyrius, grupės Lietuvoje duomenys*</t>
  </si>
  <si>
    <t>*Nordea grupės paskolų ir indėlių portfelių skaičiai pateikti pagal valdymo apskaitą, t.y. atėmus specialiuosius ir bendruosius atidėjinius, nepridėjus sukauptų palūkanų ir administracinio mokesčio.</t>
  </si>
  <si>
    <t>Nordea Bank AB Lietuvos skyrius, the group in Lithuania*</t>
  </si>
  <si>
    <t>*Nordea Group's loan and deposit portfolios is based on management accounts, which net of specific and general provisions, without the addition of accrued interest and administrative fees.</t>
  </si>
  <si>
    <r>
      <t xml:space="preserve">2014 m. I </t>
    </r>
    <r>
      <rPr>
        <b/>
        <sz val="16"/>
        <color indexed="8"/>
        <rFont val="Calibri"/>
        <family val="2"/>
      </rPr>
      <t>ketv. pabaigoje, tūkst. Lt</t>
    </r>
  </si>
  <si>
    <t>I quarter 2014 (end of period), thousands LTL</t>
  </si>
  <si>
    <t>AB Šiaulių bankas, grupės duomenys</t>
  </si>
  <si>
    <t>Pohjola Bank Plc Lietuvos filialas, the group</t>
  </si>
  <si>
    <t>-</t>
  </si>
  <si>
    <t>Pagal riziką įvertintos pozicijos (angl. - RWA)</t>
  </si>
</sst>
</file>

<file path=xl/styles.xml><?xml version="1.0" encoding="utf-8"?>
<styleSheet xmlns="http://schemas.openxmlformats.org/spreadsheetml/2006/main">
  <numFmts count="42">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_-* #,##0.0\ _L_t_-;\-* #,##0.0\ _L_t_-;_-* &quot;-&quot;??\ _L_t_-;_-@_-"/>
    <numFmt numFmtId="186" formatCode="_-* #,##0\ _L_t_-;\-* #,##0\ _L_t_-;_-* &quot;-&quot;??\ _L_t_-;_-@_-"/>
    <numFmt numFmtId="187" formatCode="_(* #,##0.0_);_(* \(#,##0.0\);_(* &quot;-&quot;??_);_(@_)"/>
    <numFmt numFmtId="188" formatCode="_(* #,##0_);_(* \(#,##0\);_(* &quot;-&quot;??_);_(@_)"/>
    <numFmt numFmtId="189" formatCode="#,###,"/>
    <numFmt numFmtId="190" formatCode="#,###;#,###,"/>
    <numFmt numFmtId="191" formatCode="[$-427]yyyy\ &quot;m.&quot;\ mmmm\ d\ &quot;d.&quot;"/>
    <numFmt numFmtId="192" formatCode="#,##0.00\ &quot;Lt&quot;"/>
    <numFmt numFmtId="193" formatCode="#,##0\ &quot;Lt&quot;"/>
    <numFmt numFmtId="194" formatCode="#,##0\ _L_t"/>
    <numFmt numFmtId="195" formatCode="#,##0;[Red]#,##0"/>
    <numFmt numFmtId="196" formatCode="#,##0.0"/>
    <numFmt numFmtId="197" formatCode="#,##0_ ;\-#,##0\ "/>
  </numFmts>
  <fonts count="55">
    <font>
      <sz val="10"/>
      <name val="Arial"/>
      <family val="0"/>
    </font>
    <font>
      <sz val="8"/>
      <name val="Arial"/>
      <family val="2"/>
    </font>
    <font>
      <sz val="10"/>
      <name val="Helv"/>
      <family val="0"/>
    </font>
    <font>
      <sz val="12"/>
      <name val="Arial"/>
      <family val="2"/>
    </font>
    <font>
      <u val="single"/>
      <sz val="10"/>
      <color indexed="12"/>
      <name val="Arial"/>
      <family val="2"/>
    </font>
    <font>
      <u val="single"/>
      <sz val="10"/>
      <color indexed="36"/>
      <name val="Arial"/>
      <family val="2"/>
    </font>
    <font>
      <sz val="14"/>
      <name val="Arial"/>
      <family val="2"/>
    </font>
    <font>
      <vertAlign val="superscript"/>
      <sz val="12"/>
      <name val="Calibri"/>
      <family val="2"/>
    </font>
    <font>
      <sz val="12"/>
      <name val="Calibri"/>
      <family val="2"/>
    </font>
    <font>
      <b/>
      <i/>
      <sz val="12"/>
      <name val="Calibri"/>
      <family val="2"/>
    </font>
    <font>
      <i/>
      <sz val="12"/>
      <name val="Calibri"/>
      <family val="2"/>
    </font>
    <font>
      <b/>
      <i/>
      <vertAlign val="superscript"/>
      <sz val="12"/>
      <name val="Calibri"/>
      <family val="2"/>
    </font>
    <font>
      <u val="single"/>
      <sz val="12"/>
      <name val="Calibri"/>
      <family val="2"/>
    </font>
    <font>
      <sz val="12"/>
      <color indexed="17"/>
      <name val="Calibri"/>
      <family val="2"/>
    </font>
    <font>
      <b/>
      <sz val="16"/>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Calibri"/>
      <family val="2"/>
    </font>
    <font>
      <b/>
      <sz val="12"/>
      <color indexed="8"/>
      <name val="Calibri"/>
      <family val="2"/>
    </font>
    <font>
      <b/>
      <sz val="11"/>
      <name val="Calibri"/>
      <family val="2"/>
    </font>
    <font>
      <b/>
      <sz val="16"/>
      <name val="Calibri"/>
      <family val="2"/>
    </font>
    <font>
      <sz val="16"/>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5" fillId="0" borderId="0" applyNumberFormat="0" applyFill="0" applyBorder="0" applyAlignment="0" applyProtection="0"/>
    <xf numFmtId="3" fontId="1" fillId="29" borderId="3">
      <alignment horizontal="right" vertical="center" indent="1"/>
      <protection/>
    </xf>
    <xf numFmtId="0" fontId="43" fillId="30" borderId="0" applyNumberFormat="0" applyBorder="0" applyAlignment="0" applyProtection="0"/>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47" fillId="31" borderId="1" applyNumberFormat="0" applyAlignment="0" applyProtection="0"/>
    <xf numFmtId="0" fontId="48" fillId="0" borderId="7" applyNumberFormat="0" applyFill="0" applyAlignment="0" applyProtection="0"/>
    <xf numFmtId="0" fontId="49" fillId="32" borderId="0" applyNumberFormat="0" applyBorder="0" applyAlignment="0" applyProtection="0"/>
    <xf numFmtId="0" fontId="0" fillId="0" borderId="0">
      <alignment/>
      <protection/>
    </xf>
    <xf numFmtId="0" fontId="0" fillId="33" borderId="8" applyNumberFormat="0" applyFont="0" applyAlignment="0" applyProtection="0"/>
    <xf numFmtId="0" fontId="50" fillId="27" borderId="9" applyNumberFormat="0" applyAlignment="0" applyProtection="0"/>
    <xf numFmtId="9" fontId="0" fillId="0" borderId="0" applyFont="0" applyFill="0" applyBorder="0" applyAlignment="0" applyProtection="0"/>
    <xf numFmtId="0" fontId="2" fillId="0" borderId="0">
      <alignment/>
      <protection/>
    </xf>
    <xf numFmtId="0" fontId="51" fillId="0" borderId="0" applyNumberFormat="0" applyFill="0" applyBorder="0" applyAlignment="0" applyProtection="0"/>
    <xf numFmtId="0" fontId="52" fillId="0" borderId="10" applyNumberFormat="0" applyFill="0" applyAlignment="0" applyProtection="0"/>
    <xf numFmtId="0" fontId="53" fillId="0" borderId="0" applyNumberFormat="0" applyFill="0" applyBorder="0" applyAlignment="0" applyProtection="0"/>
  </cellStyleXfs>
  <cellXfs count="75">
    <xf numFmtId="0" fontId="0" fillId="0" borderId="0" xfId="0" applyAlignment="1">
      <alignment/>
    </xf>
    <xf numFmtId="0" fontId="3" fillId="0" borderId="0" xfId="0" applyFont="1" applyFill="1" applyAlignment="1">
      <alignment/>
    </xf>
    <xf numFmtId="3" fontId="6" fillId="0" borderId="0" xfId="0" applyNumberFormat="1" applyFont="1" applyFill="1" applyAlignment="1">
      <alignment horizontal="right"/>
    </xf>
    <xf numFmtId="0" fontId="3" fillId="0" borderId="0" xfId="0" applyFont="1" applyFill="1" applyAlignment="1">
      <alignment wrapText="1"/>
    </xf>
    <xf numFmtId="0" fontId="32" fillId="0" borderId="0" xfId="0" applyFont="1" applyFill="1" applyAlignment="1">
      <alignment wrapText="1"/>
    </xf>
    <xf numFmtId="0" fontId="32" fillId="0" borderId="3" xfId="0" applyFont="1" applyFill="1" applyBorder="1" applyAlignment="1">
      <alignment horizontal="center" vertical="center"/>
    </xf>
    <xf numFmtId="49" fontId="8" fillId="0" borderId="3" xfId="0" applyNumberFormat="1" applyFont="1" applyFill="1" applyBorder="1" applyAlignment="1">
      <alignment wrapText="1"/>
    </xf>
    <xf numFmtId="0" fontId="8" fillId="0" borderId="3" xfId="0" applyFont="1" applyFill="1" applyBorder="1" applyAlignment="1">
      <alignment/>
    </xf>
    <xf numFmtId="0" fontId="8" fillId="0" borderId="3" xfId="0" applyFont="1" applyFill="1" applyBorder="1" applyAlignment="1">
      <alignment wrapText="1"/>
    </xf>
    <xf numFmtId="0" fontId="8" fillId="0" borderId="0" xfId="0" applyFont="1" applyFill="1" applyAlignment="1">
      <alignment/>
    </xf>
    <xf numFmtId="0" fontId="8" fillId="0" borderId="11" xfId="0" applyFont="1" applyFill="1" applyBorder="1" applyAlignment="1">
      <alignment/>
    </xf>
    <xf numFmtId="3" fontId="8" fillId="0" borderId="3" xfId="0" applyNumberFormat="1" applyFont="1" applyFill="1" applyBorder="1" applyAlignment="1">
      <alignment horizontal="left" wrapText="1"/>
    </xf>
    <xf numFmtId="3" fontId="8" fillId="0" borderId="12" xfId="0" applyNumberFormat="1" applyFont="1" applyFill="1" applyBorder="1" applyAlignment="1">
      <alignment horizontal="left" wrapText="1"/>
    </xf>
    <xf numFmtId="3" fontId="8" fillId="0" borderId="11" xfId="0" applyNumberFormat="1" applyFont="1" applyFill="1" applyBorder="1" applyAlignment="1">
      <alignment horizontal="left" wrapText="1"/>
    </xf>
    <xf numFmtId="3" fontId="9" fillId="0" borderId="13" xfId="0" applyNumberFormat="1" applyFont="1" applyFill="1" applyBorder="1" applyAlignment="1">
      <alignment horizontal="left" wrapText="1"/>
    </xf>
    <xf numFmtId="3" fontId="8" fillId="0" borderId="0" xfId="0" applyNumberFormat="1" applyFont="1" applyFill="1" applyBorder="1" applyAlignment="1">
      <alignment horizontal="left" wrapText="1"/>
    </xf>
    <xf numFmtId="0" fontId="8" fillId="0" borderId="3" xfId="0" applyFont="1" applyFill="1" applyBorder="1" applyAlignment="1">
      <alignment horizontal="left" wrapText="1"/>
    </xf>
    <xf numFmtId="0" fontId="9" fillId="34" borderId="3" xfId="0" applyFont="1" applyFill="1" applyBorder="1" applyAlignment="1">
      <alignment horizontal="left" wrapText="1"/>
    </xf>
    <xf numFmtId="0" fontId="8" fillId="0" borderId="0" xfId="0" applyFont="1" applyFill="1" applyBorder="1" applyAlignment="1">
      <alignment horizontal="left" wrapText="1"/>
    </xf>
    <xf numFmtId="0" fontId="9" fillId="34" borderId="14" xfId="0" applyFont="1" applyFill="1" applyBorder="1" applyAlignment="1">
      <alignment horizontal="left" wrapText="1" readingOrder="1"/>
    </xf>
    <xf numFmtId="0" fontId="54" fillId="34" borderId="3" xfId="0" applyFont="1" applyFill="1" applyBorder="1" applyAlignment="1">
      <alignment horizontal="left" vertical="top" wrapText="1"/>
    </xf>
    <xf numFmtId="3" fontId="8" fillId="0" borderId="3" xfId="0" applyNumberFormat="1" applyFont="1" applyFill="1" applyBorder="1" applyAlignment="1">
      <alignment wrapText="1"/>
    </xf>
    <xf numFmtId="3" fontId="8" fillId="0" borderId="3" xfId="0" applyNumberFormat="1" applyFont="1" applyFill="1" applyBorder="1" applyAlignment="1">
      <alignment horizontal="left"/>
    </xf>
    <xf numFmtId="0" fontId="8" fillId="0" borderId="3" xfId="0" applyFont="1" applyFill="1" applyBorder="1" applyAlignment="1">
      <alignment horizontal="left"/>
    </xf>
    <xf numFmtId="0" fontId="8" fillId="0" borderId="0" xfId="0" applyFont="1" applyFill="1" applyBorder="1" applyAlignment="1">
      <alignment horizontal="right"/>
    </xf>
    <xf numFmtId="0" fontId="7" fillId="0" borderId="0" xfId="0" applyFont="1" applyFill="1" applyAlignment="1">
      <alignment horizontal="left" wrapText="1"/>
    </xf>
    <xf numFmtId="0" fontId="8" fillId="0" borderId="0" xfId="0" applyFont="1" applyFill="1" applyAlignment="1">
      <alignment horizontal="left" wrapText="1"/>
    </xf>
    <xf numFmtId="3" fontId="8" fillId="0" borderId="0" xfId="0" applyNumberFormat="1" applyFont="1" applyFill="1" applyAlignment="1">
      <alignment horizontal="right"/>
    </xf>
    <xf numFmtId="3" fontId="32" fillId="0" borderId="12" xfId="0" applyNumberFormat="1" applyFont="1" applyFill="1" applyBorder="1" applyAlignment="1">
      <alignment horizontal="center" textRotation="90"/>
    </xf>
    <xf numFmtId="3" fontId="8" fillId="0" borderId="3" xfId="0" applyNumberFormat="1" applyFont="1" applyFill="1" applyBorder="1" applyAlignment="1">
      <alignment horizontal="right"/>
    </xf>
    <xf numFmtId="3" fontId="8" fillId="0" borderId="11" xfId="0" applyNumberFormat="1" applyFont="1" applyFill="1" applyBorder="1" applyAlignment="1">
      <alignment horizontal="right"/>
    </xf>
    <xf numFmtId="3" fontId="8" fillId="0" borderId="11" xfId="0" applyNumberFormat="1" applyFont="1" applyFill="1" applyBorder="1" applyAlignment="1">
      <alignment/>
    </xf>
    <xf numFmtId="3" fontId="8" fillId="0" borderId="0" xfId="0" applyNumberFormat="1" applyFont="1" applyFill="1" applyBorder="1" applyAlignment="1">
      <alignment horizontal="center" vertical="center"/>
    </xf>
    <xf numFmtId="3" fontId="8" fillId="0" borderId="0" xfId="0" applyNumberFormat="1" applyFont="1" applyFill="1" applyAlignment="1">
      <alignment horizontal="center" vertical="center"/>
    </xf>
    <xf numFmtId="3" fontId="8" fillId="34" borderId="3" xfId="0" applyNumberFormat="1" applyFont="1" applyFill="1" applyBorder="1" applyAlignment="1">
      <alignment horizontal="right"/>
    </xf>
    <xf numFmtId="3" fontId="8" fillId="34" borderId="3" xfId="0" applyNumberFormat="1" applyFont="1" applyFill="1" applyBorder="1" applyAlignment="1">
      <alignment horizontal="right" vertical="center" wrapText="1"/>
    </xf>
    <xf numFmtId="3" fontId="8" fillId="0" borderId="0" xfId="0" applyNumberFormat="1" applyFont="1" applyFill="1" applyBorder="1" applyAlignment="1">
      <alignment horizontal="right"/>
    </xf>
    <xf numFmtId="3" fontId="8" fillId="0" borderId="0" xfId="0" applyNumberFormat="1" applyFont="1" applyFill="1" applyAlignment="1">
      <alignment horizontal="right" wrapText="1"/>
    </xf>
    <xf numFmtId="3" fontId="32" fillId="34" borderId="12" xfId="0" applyNumberFormat="1" applyFont="1" applyFill="1" applyBorder="1" applyAlignment="1">
      <alignment horizontal="center" textRotation="90"/>
    </xf>
    <xf numFmtId="0" fontId="9" fillId="0" borderId="3" xfId="0" applyFont="1" applyFill="1" applyBorder="1" applyAlignment="1">
      <alignment horizontal="left" wrapText="1"/>
    </xf>
    <xf numFmtId="0" fontId="8" fillId="34" borderId="3" xfId="0" applyFont="1" applyFill="1" applyBorder="1" applyAlignment="1">
      <alignment horizontal="left" wrapText="1"/>
    </xf>
    <xf numFmtId="0" fontId="9" fillId="34" borderId="0" xfId="0" applyFont="1" applyFill="1" applyBorder="1" applyAlignment="1">
      <alignment horizontal="left" wrapText="1" readingOrder="1"/>
    </xf>
    <xf numFmtId="3" fontId="8" fillId="34" borderId="0" xfId="0" applyNumberFormat="1" applyFont="1" applyFill="1" applyBorder="1" applyAlignment="1">
      <alignment horizontal="right" vertical="center" wrapText="1"/>
    </xf>
    <xf numFmtId="0" fontId="8" fillId="34" borderId="3" xfId="0" applyFont="1" applyFill="1" applyBorder="1" applyAlignment="1">
      <alignment wrapText="1"/>
    </xf>
    <xf numFmtId="3" fontId="8" fillId="34" borderId="3" xfId="0" applyNumberFormat="1" applyFont="1" applyFill="1" applyBorder="1" applyAlignment="1">
      <alignment horizontal="center" wrapText="1"/>
    </xf>
    <xf numFmtId="3" fontId="8" fillId="34" borderId="3" xfId="0" applyNumberFormat="1" applyFont="1" applyFill="1" applyBorder="1" applyAlignment="1">
      <alignment horizontal="right" wrapText="1"/>
    </xf>
    <xf numFmtId="0" fontId="32" fillId="0" borderId="0" xfId="0" applyFont="1" applyFill="1" applyBorder="1" applyAlignment="1">
      <alignment horizontal="left"/>
    </xf>
    <xf numFmtId="3" fontId="32" fillId="34" borderId="12" xfId="0" applyNumberFormat="1" applyFont="1" applyFill="1" applyBorder="1" applyAlignment="1">
      <alignment horizontal="center" textRotation="90" wrapText="1"/>
    </xf>
    <xf numFmtId="0" fontId="34" fillId="0" borderId="0" xfId="0" applyFont="1" applyFill="1" applyBorder="1" applyAlignment="1">
      <alignment horizontal="left"/>
    </xf>
    <xf numFmtId="3" fontId="9" fillId="35" borderId="14" xfId="0" applyNumberFormat="1" applyFont="1" applyFill="1" applyBorder="1" applyAlignment="1">
      <alignment horizontal="left" wrapText="1"/>
    </xf>
    <xf numFmtId="3" fontId="8" fillId="35" borderId="3" xfId="0" applyNumberFormat="1" applyFont="1" applyFill="1" applyBorder="1" applyAlignment="1">
      <alignment horizontal="center" vertical="center" wrapText="1"/>
    </xf>
    <xf numFmtId="0" fontId="9" fillId="35" borderId="14" xfId="0" applyFont="1" applyFill="1" applyBorder="1" applyAlignment="1">
      <alignment horizontal="left" wrapText="1" readingOrder="1"/>
    </xf>
    <xf numFmtId="3" fontId="8" fillId="35" borderId="3" xfId="0" applyNumberFormat="1" applyFont="1" applyFill="1" applyBorder="1" applyAlignment="1">
      <alignment horizontal="right"/>
    </xf>
    <xf numFmtId="0" fontId="9" fillId="35" borderId="3" xfId="0" applyFont="1" applyFill="1" applyBorder="1" applyAlignment="1">
      <alignment horizontal="left" wrapText="1"/>
    </xf>
    <xf numFmtId="0" fontId="9" fillId="35" borderId="14" xfId="0" applyFont="1" applyFill="1" applyBorder="1" applyAlignment="1">
      <alignment horizontal="left" wrapText="1"/>
    </xf>
    <xf numFmtId="3" fontId="8" fillId="35" borderId="3" xfId="0" applyNumberFormat="1" applyFont="1" applyFill="1" applyBorder="1" applyAlignment="1">
      <alignment horizontal="right" wrapText="1"/>
    </xf>
    <xf numFmtId="0" fontId="8" fillId="0" borderId="0" xfId="0" applyFont="1" applyFill="1" applyAlignment="1">
      <alignment/>
    </xf>
    <xf numFmtId="0" fontId="7" fillId="0" borderId="0" xfId="0" applyFont="1" applyFill="1" applyAlignment="1">
      <alignment vertical="center"/>
    </xf>
    <xf numFmtId="192" fontId="8" fillId="0" borderId="0" xfId="0" applyNumberFormat="1" applyFont="1" applyFill="1" applyAlignment="1">
      <alignment vertical="center"/>
    </xf>
    <xf numFmtId="0" fontId="8" fillId="35" borderId="15" xfId="0" applyFont="1" applyFill="1" applyBorder="1" applyAlignment="1">
      <alignment wrapText="1"/>
    </xf>
    <xf numFmtId="0" fontId="8" fillId="35" borderId="3" xfId="0" applyFont="1" applyFill="1" applyBorder="1" applyAlignment="1">
      <alignment wrapText="1"/>
    </xf>
    <xf numFmtId="0" fontId="32" fillId="0" borderId="0" xfId="0" applyFont="1" applyFill="1" applyAlignment="1">
      <alignment/>
    </xf>
    <xf numFmtId="3" fontId="32" fillId="0" borderId="0" xfId="0" applyNumberFormat="1" applyFont="1" applyFill="1" applyAlignment="1">
      <alignment/>
    </xf>
    <xf numFmtId="3" fontId="35" fillId="0" borderId="0" xfId="0" applyNumberFormat="1" applyFont="1" applyFill="1" applyAlignment="1">
      <alignment/>
    </xf>
    <xf numFmtId="0" fontId="36" fillId="0" borderId="0" xfId="0" applyFont="1" applyFill="1" applyAlignment="1">
      <alignment/>
    </xf>
    <xf numFmtId="3" fontId="32" fillId="0" borderId="12" xfId="0" applyNumberFormat="1" applyFont="1" applyFill="1" applyBorder="1" applyAlignment="1">
      <alignment horizontal="center" textRotation="90" wrapText="1"/>
    </xf>
    <xf numFmtId="0" fontId="7" fillId="0" borderId="0" xfId="0" applyFont="1" applyFill="1" applyAlignment="1">
      <alignment vertical="center" wrapText="1"/>
    </xf>
    <xf numFmtId="0" fontId="8" fillId="0" borderId="0" xfId="0" applyFont="1" applyFill="1" applyAlignment="1">
      <alignment horizontal="left" vertical="center" wrapText="1"/>
    </xf>
    <xf numFmtId="0" fontId="3" fillId="0" borderId="0" xfId="0" applyFont="1" applyFill="1" applyAlignment="1">
      <alignment horizontal="center"/>
    </xf>
    <xf numFmtId="0" fontId="7" fillId="0" borderId="0" xfId="0" applyFont="1" applyAlignment="1">
      <alignment horizontal="left" vertical="center" wrapText="1"/>
    </xf>
    <xf numFmtId="0" fontId="7" fillId="0" borderId="0" xfId="0" applyFont="1" applyAlignment="1">
      <alignment horizontal="left" vertical="center"/>
    </xf>
    <xf numFmtId="0" fontId="32" fillId="0" borderId="0" xfId="0" applyFont="1" applyAlignment="1">
      <alignment horizontal="left" wrapText="1"/>
    </xf>
    <xf numFmtId="3" fontId="34" fillId="0" borderId="0" xfId="0" applyNumberFormat="1" applyFont="1" applyFill="1" applyAlignment="1">
      <alignment horizontal="center" wrapText="1"/>
    </xf>
    <xf numFmtId="3" fontId="34" fillId="0" borderId="16" xfId="0" applyNumberFormat="1" applyFont="1" applyFill="1" applyBorder="1" applyAlignment="1">
      <alignment horizontal="center" wrapText="1"/>
    </xf>
    <xf numFmtId="0" fontId="7" fillId="0" borderId="0" xfId="0" applyFont="1" applyFill="1" applyAlignment="1">
      <alignment horizontal="left"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FSC Calculated amoun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Style 1"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K89"/>
  <sheetViews>
    <sheetView showGridLines="0" tabSelected="1" zoomScale="75" zoomScaleNormal="75" zoomScaleSheetLayoutView="75" zoomScalePageLayoutView="0" workbookViewId="0" topLeftCell="A1">
      <selection activeCell="E2" sqref="E2"/>
    </sheetView>
  </sheetViews>
  <sheetFormatPr defaultColWidth="9.140625" defaultRowHeight="12.75"/>
  <cols>
    <col min="1" max="1" width="74.140625" style="1" customWidth="1"/>
    <col min="2" max="2" width="15.7109375" style="2" customWidth="1"/>
    <col min="3" max="3" width="15.00390625" style="1" customWidth="1"/>
    <col min="4" max="4" width="15.28125" style="1" customWidth="1"/>
    <col min="5" max="5" width="15.421875" style="1" customWidth="1"/>
    <col min="6" max="6" width="15.8515625" style="1" customWidth="1"/>
    <col min="7" max="7" width="15.57421875" style="1" customWidth="1"/>
    <col min="8" max="8" width="16.140625" style="1" customWidth="1"/>
    <col min="9" max="9" width="15.421875" style="1" customWidth="1"/>
    <col min="10" max="10" width="16.00390625" style="1" customWidth="1"/>
    <col min="11" max="11" width="15.28125" style="1" customWidth="1"/>
    <col min="12" max="16384" width="9.140625" style="1" customWidth="1"/>
  </cols>
  <sheetData>
    <row r="2" spans="1:11" ht="21">
      <c r="A2" s="61"/>
      <c r="B2" s="62"/>
      <c r="C2" s="9"/>
      <c r="D2" s="9"/>
      <c r="E2" s="63" t="s">
        <v>18</v>
      </c>
      <c r="F2" s="64"/>
      <c r="G2" s="64"/>
      <c r="H2" s="9"/>
      <c r="I2" s="9"/>
      <c r="J2" s="9"/>
      <c r="K2" s="9"/>
    </row>
    <row r="3" spans="1:11" ht="21">
      <c r="A3" s="61"/>
      <c r="B3" s="62"/>
      <c r="C3" s="9"/>
      <c r="D3" s="9"/>
      <c r="E3" s="63" t="s">
        <v>131</v>
      </c>
      <c r="F3" s="64"/>
      <c r="G3" s="64"/>
      <c r="H3" s="9"/>
      <c r="I3" s="9"/>
      <c r="J3" s="9"/>
      <c r="K3" s="9"/>
    </row>
    <row r="4" spans="1:11" ht="15.75">
      <c r="A4" s="9"/>
      <c r="B4" s="27"/>
      <c r="C4" s="9"/>
      <c r="D4" s="9"/>
      <c r="E4" s="9"/>
      <c r="F4" s="9"/>
      <c r="G4" s="9"/>
      <c r="H4" s="9"/>
      <c r="I4" s="9"/>
      <c r="J4" s="9"/>
      <c r="K4" s="9"/>
    </row>
    <row r="5" spans="1:11" ht="197.25" customHeight="1">
      <c r="A5" s="5" t="s">
        <v>19</v>
      </c>
      <c r="B5" s="65" t="s">
        <v>68</v>
      </c>
      <c r="C5" s="65" t="s">
        <v>69</v>
      </c>
      <c r="D5" s="65" t="s">
        <v>70</v>
      </c>
      <c r="E5" s="65" t="s">
        <v>127</v>
      </c>
      <c r="F5" s="65" t="s">
        <v>71</v>
      </c>
      <c r="G5" s="65" t="s">
        <v>72</v>
      </c>
      <c r="H5" s="65" t="s">
        <v>73</v>
      </c>
      <c r="I5" s="65" t="s">
        <v>133</v>
      </c>
      <c r="J5" s="65" t="s">
        <v>74</v>
      </c>
      <c r="K5" s="28" t="s">
        <v>67</v>
      </c>
    </row>
    <row r="6" spans="1:11" ht="31.5">
      <c r="A6" s="6" t="s">
        <v>20</v>
      </c>
      <c r="B6" s="29">
        <v>3228682</v>
      </c>
      <c r="C6" s="29">
        <v>9225758</v>
      </c>
      <c r="D6" s="29">
        <v>452857</v>
      </c>
      <c r="E6" s="29">
        <v>8150231.843716312</v>
      </c>
      <c r="F6" s="29">
        <v>738397</v>
      </c>
      <c r="G6" s="29">
        <v>16519290</v>
      </c>
      <c r="H6" s="29">
        <v>13615207</v>
      </c>
      <c r="I6" s="29">
        <v>2488063</v>
      </c>
      <c r="J6" s="29">
        <v>220680</v>
      </c>
      <c r="K6" s="29">
        <f aca="true" t="shared" si="0" ref="K6:K14">B6+C6+D6+E6+F6+G6+H6+I6+J6</f>
        <v>54639165.84371631</v>
      </c>
    </row>
    <row r="7" spans="1:11" ht="15.75">
      <c r="A7" s="7" t="s">
        <v>2</v>
      </c>
      <c r="B7" s="29">
        <v>35892</v>
      </c>
      <c r="C7" s="29">
        <v>763509</v>
      </c>
      <c r="D7" s="29">
        <v>0</v>
      </c>
      <c r="E7" s="29">
        <v>535822.17514</v>
      </c>
      <c r="F7" s="29">
        <v>1222</v>
      </c>
      <c r="G7" s="29">
        <v>387789</v>
      </c>
      <c r="H7" s="29">
        <v>921529</v>
      </c>
      <c r="I7" s="29">
        <v>284759</v>
      </c>
      <c r="J7" s="29">
        <v>0</v>
      </c>
      <c r="K7" s="29">
        <f t="shared" si="0"/>
        <v>2930522.17514</v>
      </c>
    </row>
    <row r="8" spans="1:11" ht="15.75">
      <c r="A8" s="7" t="s">
        <v>3</v>
      </c>
      <c r="B8" s="29">
        <v>5595</v>
      </c>
      <c r="C8" s="29">
        <v>177783</v>
      </c>
      <c r="D8" s="29">
        <v>2457</v>
      </c>
      <c r="E8" s="29">
        <v>6477.3918300000005</v>
      </c>
      <c r="F8" s="29">
        <v>1061</v>
      </c>
      <c r="G8" s="29">
        <v>261300</v>
      </c>
      <c r="H8" s="29">
        <v>558295</v>
      </c>
      <c r="I8" s="29">
        <v>13476</v>
      </c>
      <c r="J8" s="29">
        <v>0</v>
      </c>
      <c r="K8" s="29">
        <f t="shared" si="0"/>
        <v>1026444.39183</v>
      </c>
    </row>
    <row r="9" spans="1:11" ht="15.75">
      <c r="A9" s="7" t="s">
        <v>4</v>
      </c>
      <c r="B9" s="29">
        <v>2</v>
      </c>
      <c r="C9" s="29">
        <v>24</v>
      </c>
      <c r="D9" s="29">
        <v>14857</v>
      </c>
      <c r="E9" s="29"/>
      <c r="F9" s="29">
        <v>1636</v>
      </c>
      <c r="G9" s="29">
        <v>369</v>
      </c>
      <c r="H9" s="29">
        <v>24262</v>
      </c>
      <c r="I9" s="29">
        <v>28</v>
      </c>
      <c r="J9" s="29">
        <v>1943</v>
      </c>
      <c r="K9" s="29">
        <f t="shared" si="0"/>
        <v>43121</v>
      </c>
    </row>
    <row r="10" spans="1:11" ht="15.75">
      <c r="A10" s="7" t="s">
        <v>5</v>
      </c>
      <c r="B10" s="29">
        <v>902507</v>
      </c>
      <c r="C10" s="29">
        <v>3805309</v>
      </c>
      <c r="D10" s="29">
        <v>359573</v>
      </c>
      <c r="E10" s="29">
        <v>3801660.2214207854</v>
      </c>
      <c r="F10" s="29">
        <v>269892</v>
      </c>
      <c r="G10" s="29">
        <v>7936258</v>
      </c>
      <c r="H10" s="29">
        <v>4593695</v>
      </c>
      <c r="I10" s="29">
        <v>1765028</v>
      </c>
      <c r="J10" s="29">
        <v>218737</v>
      </c>
      <c r="K10" s="29">
        <f t="shared" si="0"/>
        <v>23652659.221420787</v>
      </c>
    </row>
    <row r="11" spans="1:11" ht="15.75">
      <c r="A11" s="7" t="s">
        <v>6</v>
      </c>
      <c r="B11" s="29">
        <v>2130941</v>
      </c>
      <c r="C11" s="29">
        <v>4107543</v>
      </c>
      <c r="D11" s="29">
        <v>58359</v>
      </c>
      <c r="E11" s="29">
        <v>2847712.0553255267</v>
      </c>
      <c r="F11" s="29">
        <v>369640</v>
      </c>
      <c r="G11" s="29">
        <v>6552459</v>
      </c>
      <c r="H11" s="29">
        <v>6390846</v>
      </c>
      <c r="I11" s="29">
        <v>221328</v>
      </c>
      <c r="J11" s="29">
        <v>0</v>
      </c>
      <c r="K11" s="29">
        <f t="shared" si="0"/>
        <v>22678828.055325527</v>
      </c>
    </row>
    <row r="12" spans="1:11" ht="15.75">
      <c r="A12" s="7" t="s">
        <v>21</v>
      </c>
      <c r="B12" s="29">
        <v>153745</v>
      </c>
      <c r="C12" s="29">
        <v>371590</v>
      </c>
      <c r="D12" s="29">
        <v>17611</v>
      </c>
      <c r="E12" s="29">
        <v>958560</v>
      </c>
      <c r="F12" s="29">
        <v>94946</v>
      </c>
      <c r="G12" s="29">
        <v>1381115</v>
      </c>
      <c r="H12" s="29">
        <v>1126580</v>
      </c>
      <c r="I12" s="29">
        <v>203444</v>
      </c>
      <c r="J12" s="29">
        <v>359829</v>
      </c>
      <c r="K12" s="29">
        <f t="shared" si="0"/>
        <v>4667420</v>
      </c>
    </row>
    <row r="13" spans="1:11" ht="15.75">
      <c r="A13" s="7" t="s">
        <v>7</v>
      </c>
      <c r="B13" s="29">
        <v>1680749</v>
      </c>
      <c r="C13" s="29">
        <v>4161742</v>
      </c>
      <c r="D13" s="29">
        <v>1960</v>
      </c>
      <c r="E13" s="29">
        <v>5781894.275540004</v>
      </c>
      <c r="F13" s="29">
        <v>153113</v>
      </c>
      <c r="G13" s="29">
        <v>6661258</v>
      </c>
      <c r="H13" s="29">
        <v>505481</v>
      </c>
      <c r="I13" s="29">
        <v>49168</v>
      </c>
      <c r="J13" s="29">
        <v>0</v>
      </c>
      <c r="K13" s="29">
        <f t="shared" si="0"/>
        <v>18995365.27554</v>
      </c>
    </row>
    <row r="14" spans="1:11" ht="31.5">
      <c r="A14" s="8" t="s">
        <v>9</v>
      </c>
      <c r="B14" s="29">
        <v>1664423</v>
      </c>
      <c r="C14" s="29">
        <v>4113744</v>
      </c>
      <c r="D14" s="29">
        <v>0</v>
      </c>
      <c r="E14" s="29">
        <v>5780556.472980005</v>
      </c>
      <c r="F14" s="29">
        <v>118931</v>
      </c>
      <c r="G14" s="29">
        <v>6164174</v>
      </c>
      <c r="H14" s="29">
        <v>392626</v>
      </c>
      <c r="I14" s="29">
        <v>0</v>
      </c>
      <c r="J14" s="29">
        <v>0</v>
      </c>
      <c r="K14" s="29">
        <f t="shared" si="0"/>
        <v>18234454.472980004</v>
      </c>
    </row>
    <row r="15" spans="1:11" ht="15.75">
      <c r="A15" s="7" t="s">
        <v>22</v>
      </c>
      <c r="B15" s="29">
        <v>2907077</v>
      </c>
      <c r="C15" s="29">
        <v>6305989</v>
      </c>
      <c r="D15" s="29">
        <v>687032</v>
      </c>
      <c r="E15" s="29">
        <v>3617048.428569994</v>
      </c>
      <c r="F15" s="29">
        <v>767561</v>
      </c>
      <c r="G15" s="29">
        <v>13058410</v>
      </c>
      <c r="H15" s="29">
        <v>14896955</v>
      </c>
      <c r="I15" s="29">
        <v>4594604</v>
      </c>
      <c r="J15" s="29">
        <v>276708</v>
      </c>
      <c r="K15" s="29">
        <f aca="true" t="shared" si="1" ref="K15:K20">B15+C15+D15+E15+F15+G15+H15+I15+J15</f>
        <v>47111384.428569995</v>
      </c>
    </row>
    <row r="16" spans="1:11" ht="15.75">
      <c r="A16" s="7" t="s">
        <v>12</v>
      </c>
      <c r="B16" s="29">
        <v>240444</v>
      </c>
      <c r="C16" s="29">
        <v>403094</v>
      </c>
      <c r="D16" s="29">
        <v>6082</v>
      </c>
      <c r="E16" s="29">
        <v>443722.72658</v>
      </c>
      <c r="F16" s="29">
        <v>5123</v>
      </c>
      <c r="G16" s="29">
        <v>400830</v>
      </c>
      <c r="H16" s="29">
        <v>484565</v>
      </c>
      <c r="I16" s="29">
        <v>146079</v>
      </c>
      <c r="J16" s="29">
        <v>0</v>
      </c>
      <c r="K16" s="29">
        <f t="shared" si="1"/>
        <v>2129939.72658</v>
      </c>
    </row>
    <row r="17" spans="1:11" ht="15.75">
      <c r="A17" s="7" t="s">
        <v>13</v>
      </c>
      <c r="B17" s="29">
        <v>70458</v>
      </c>
      <c r="C17" s="29">
        <v>172217</v>
      </c>
      <c r="D17" s="29">
        <v>3492</v>
      </c>
      <c r="E17" s="29">
        <v>17211.625549999993</v>
      </c>
      <c r="F17" s="29">
        <v>1483</v>
      </c>
      <c r="G17" s="29">
        <v>166503</v>
      </c>
      <c r="H17" s="29">
        <v>760075</v>
      </c>
      <c r="I17" s="29">
        <v>29025</v>
      </c>
      <c r="J17" s="29">
        <v>0</v>
      </c>
      <c r="K17" s="29">
        <f t="shared" si="1"/>
        <v>1220464.62555</v>
      </c>
    </row>
    <row r="18" spans="1:11" ht="15.75">
      <c r="A18" s="7" t="s">
        <v>14</v>
      </c>
      <c r="B18" s="29">
        <v>59723</v>
      </c>
      <c r="C18" s="29">
        <v>21399</v>
      </c>
      <c r="D18" s="29">
        <v>3040</v>
      </c>
      <c r="E18" s="29">
        <v>105041.93453</v>
      </c>
      <c r="F18" s="29">
        <v>3913</v>
      </c>
      <c r="G18" s="29">
        <v>388367</v>
      </c>
      <c r="H18" s="29">
        <v>241324</v>
      </c>
      <c r="I18" s="29">
        <v>50513</v>
      </c>
      <c r="J18" s="29">
        <v>267</v>
      </c>
      <c r="K18" s="29">
        <f t="shared" si="1"/>
        <v>873587.93453</v>
      </c>
    </row>
    <row r="19" spans="1:11" ht="15.75">
      <c r="A19" s="7" t="s">
        <v>15</v>
      </c>
      <c r="B19" s="29">
        <v>1533858</v>
      </c>
      <c r="C19" s="29">
        <v>2605462</v>
      </c>
      <c r="D19" s="29">
        <v>105452</v>
      </c>
      <c r="E19" s="29">
        <v>2218888.291159999</v>
      </c>
      <c r="F19" s="29">
        <v>389240</v>
      </c>
      <c r="G19" s="29">
        <v>4499092</v>
      </c>
      <c r="H19" s="29">
        <v>3217974</v>
      </c>
      <c r="I19" s="29">
        <v>487862</v>
      </c>
      <c r="J19" s="29">
        <v>276441</v>
      </c>
      <c r="K19" s="29">
        <f t="shared" si="1"/>
        <v>15334269.291159999</v>
      </c>
    </row>
    <row r="20" spans="1:11" ht="15.75">
      <c r="A20" s="7" t="s">
        <v>16</v>
      </c>
      <c r="B20" s="29">
        <v>1002594</v>
      </c>
      <c r="C20" s="29">
        <v>3103817</v>
      </c>
      <c r="D20" s="29">
        <v>568966</v>
      </c>
      <c r="E20" s="29">
        <v>832183.8507499946</v>
      </c>
      <c r="F20" s="29">
        <v>367802</v>
      </c>
      <c r="G20" s="29">
        <v>7603618</v>
      </c>
      <c r="H20" s="29">
        <v>10193017</v>
      </c>
      <c r="I20" s="29">
        <v>3881062</v>
      </c>
      <c r="J20" s="29">
        <v>0</v>
      </c>
      <c r="K20" s="29">
        <f t="shared" si="1"/>
        <v>27553059.850749996</v>
      </c>
    </row>
    <row r="21" spans="1:11" ht="15.75">
      <c r="A21" s="16" t="s">
        <v>136</v>
      </c>
      <c r="B21" s="29">
        <v>2471580</v>
      </c>
      <c r="C21" s="29">
        <v>8114005</v>
      </c>
      <c r="D21" s="29">
        <v>619086</v>
      </c>
      <c r="E21" s="29">
        <v>5580697.513516129</v>
      </c>
      <c r="F21" s="29">
        <v>685863</v>
      </c>
      <c r="G21" s="29">
        <v>14236401</v>
      </c>
      <c r="H21" s="29">
        <v>12044315</v>
      </c>
      <c r="I21" s="29">
        <v>2851852</v>
      </c>
      <c r="J21" s="29" t="s">
        <v>135</v>
      </c>
      <c r="K21" s="29">
        <f>B21+C21+D21+E21+F21+G21+H21+I21</f>
        <v>46603799.51351613</v>
      </c>
    </row>
    <row r="22" spans="1:11" ht="14.25" customHeight="1">
      <c r="A22" s="10"/>
      <c r="B22" s="30"/>
      <c r="C22" s="30"/>
      <c r="D22" s="30"/>
      <c r="E22" s="30"/>
      <c r="F22" s="30"/>
      <c r="G22" s="30"/>
      <c r="H22" s="30"/>
      <c r="I22" s="30"/>
      <c r="J22" s="30"/>
      <c r="K22" s="30"/>
    </row>
    <row r="23" spans="1:11" ht="15.75">
      <c r="A23" s="7" t="s">
        <v>8</v>
      </c>
      <c r="B23" s="29">
        <v>142441</v>
      </c>
      <c r="C23" s="29">
        <v>406596</v>
      </c>
      <c r="D23" s="29">
        <v>3474</v>
      </c>
      <c r="E23" s="29">
        <v>456192.20833</v>
      </c>
      <c r="F23" s="29">
        <v>7526</v>
      </c>
      <c r="G23" s="29">
        <v>587930</v>
      </c>
      <c r="H23" s="29">
        <v>235086</v>
      </c>
      <c r="I23" s="29">
        <v>110028</v>
      </c>
      <c r="J23" s="29">
        <v>0</v>
      </c>
      <c r="K23" s="29">
        <f>B23+C23+D23+E23+F23+G23+H23+I23+J23</f>
        <v>1949273.20833</v>
      </c>
    </row>
    <row r="24" spans="1:11" ht="15.75">
      <c r="A24" s="8" t="s">
        <v>17</v>
      </c>
      <c r="B24" s="29">
        <v>18138</v>
      </c>
      <c r="C24" s="29">
        <v>3063</v>
      </c>
      <c r="D24" s="29">
        <v>0</v>
      </c>
      <c r="E24" s="29">
        <v>25491.439739999998</v>
      </c>
      <c r="F24" s="29">
        <v>0</v>
      </c>
      <c r="G24" s="29">
        <v>164118</v>
      </c>
      <c r="H24" s="29">
        <v>36263</v>
      </c>
      <c r="I24" s="29">
        <v>3715</v>
      </c>
      <c r="J24" s="29">
        <v>0</v>
      </c>
      <c r="K24" s="29">
        <f>B24+C24+D24+E24+F24+G24+H24+I24+J24</f>
        <v>250788.43974</v>
      </c>
    </row>
    <row r="25" spans="1:11" ht="14.25" customHeight="1">
      <c r="A25" s="10"/>
      <c r="B25" s="31"/>
      <c r="C25" s="31"/>
      <c r="D25" s="31"/>
      <c r="E25" s="31"/>
      <c r="F25" s="31"/>
      <c r="G25" s="31"/>
      <c r="H25" s="31"/>
      <c r="I25" s="31"/>
      <c r="J25" s="31"/>
      <c r="K25" s="31"/>
    </row>
    <row r="26" spans="1:11" ht="30.75" customHeight="1">
      <c r="A26" s="49" t="s">
        <v>75</v>
      </c>
      <c r="B26" s="50"/>
      <c r="C26" s="50"/>
      <c r="D26" s="50"/>
      <c r="E26" s="50"/>
      <c r="F26" s="50"/>
      <c r="G26" s="50"/>
      <c r="H26" s="50"/>
      <c r="I26" s="50"/>
      <c r="J26" s="50"/>
      <c r="K26" s="50"/>
    </row>
    <row r="27" spans="1:11" ht="15.75">
      <c r="A27" s="11" t="s">
        <v>11</v>
      </c>
      <c r="B27" s="29">
        <v>585854</v>
      </c>
      <c r="C27" s="29">
        <v>1782540</v>
      </c>
      <c r="D27" s="29">
        <v>51420</v>
      </c>
      <c r="E27" s="29">
        <v>423253.04182999977</v>
      </c>
      <c r="F27" s="29">
        <v>85113.75961</v>
      </c>
      <c r="G27" s="29">
        <v>4581834</v>
      </c>
      <c r="H27" s="29">
        <v>5690603</v>
      </c>
      <c r="I27" s="29">
        <v>450819</v>
      </c>
      <c r="J27" s="29">
        <v>0</v>
      </c>
      <c r="K27" s="29">
        <f>B27+C27+D27+E27+F27+G27+H27+I27+J27</f>
        <v>13651436.80144</v>
      </c>
    </row>
    <row r="28" spans="1:11" ht="18">
      <c r="A28" s="11" t="s">
        <v>76</v>
      </c>
      <c r="B28" s="29">
        <v>1331103</v>
      </c>
      <c r="C28" s="29">
        <v>2797338</v>
      </c>
      <c r="D28" s="29">
        <v>85788</v>
      </c>
      <c r="E28" s="29">
        <v>2097250.24807</v>
      </c>
      <c r="F28" s="29">
        <v>363365.38793</v>
      </c>
      <c r="G28" s="29">
        <v>4776616</v>
      </c>
      <c r="H28" s="29">
        <v>3674892</v>
      </c>
      <c r="I28" s="29">
        <v>472342</v>
      </c>
      <c r="J28" s="29">
        <v>38470</v>
      </c>
      <c r="K28" s="29">
        <f>B28+C28+D28+E28+F28+G28+H28+I28+J28</f>
        <v>15637164.636</v>
      </c>
    </row>
    <row r="29" spans="1:11" ht="33.75" customHeight="1">
      <c r="A29" s="49" t="s">
        <v>77</v>
      </c>
      <c r="B29" s="50"/>
      <c r="C29" s="50"/>
      <c r="D29" s="50"/>
      <c r="E29" s="50"/>
      <c r="F29" s="50"/>
      <c r="G29" s="50"/>
      <c r="H29" s="50"/>
      <c r="I29" s="50"/>
      <c r="J29" s="50"/>
      <c r="K29" s="50"/>
    </row>
    <row r="30" spans="1:11" ht="15.75">
      <c r="A30" s="11" t="s">
        <v>11</v>
      </c>
      <c r="B30" s="29">
        <v>416740</v>
      </c>
      <c r="C30" s="29">
        <v>1321277</v>
      </c>
      <c r="D30" s="29">
        <v>517546</v>
      </c>
      <c r="E30" s="29">
        <v>408930.8089199999</v>
      </c>
      <c r="F30" s="29">
        <v>282688</v>
      </c>
      <c r="G30" s="29">
        <v>3021784</v>
      </c>
      <c r="H30" s="29">
        <v>4502414</v>
      </c>
      <c r="I30" s="29">
        <v>3430242</v>
      </c>
      <c r="J30" s="29">
        <v>0</v>
      </c>
      <c r="K30" s="29">
        <f>B30+C30+D30+E30+F30+G30+H30+I30+J30</f>
        <v>13901621.80892</v>
      </c>
    </row>
    <row r="31" spans="1:11" ht="18">
      <c r="A31" s="12" t="s">
        <v>76</v>
      </c>
      <c r="B31" s="29">
        <v>513657</v>
      </c>
      <c r="C31" s="29">
        <v>346396</v>
      </c>
      <c r="D31" s="29">
        <v>28298</v>
      </c>
      <c r="E31" s="29">
        <v>582572.32975</v>
      </c>
      <c r="F31" s="29">
        <v>29115</v>
      </c>
      <c r="G31" s="29">
        <v>262497</v>
      </c>
      <c r="H31" s="29">
        <v>237876</v>
      </c>
      <c r="I31" s="29">
        <v>187856</v>
      </c>
      <c r="J31" s="29">
        <v>237971</v>
      </c>
      <c r="K31" s="29">
        <f>B31+C31+D31+E31+F31+G31+H31+I31+J31</f>
        <v>2426238.32975</v>
      </c>
    </row>
    <row r="32" spans="1:11" ht="15.75">
      <c r="A32" s="13"/>
      <c r="B32" s="30"/>
      <c r="C32" s="30"/>
      <c r="D32" s="30"/>
      <c r="E32" s="30"/>
      <c r="F32" s="30"/>
      <c r="G32" s="30"/>
      <c r="H32" s="30"/>
      <c r="I32" s="30"/>
      <c r="J32" s="30"/>
      <c r="K32" s="30"/>
    </row>
    <row r="33" spans="1:11" ht="29.25" customHeight="1">
      <c r="A33" s="14" t="s">
        <v>78</v>
      </c>
      <c r="B33" s="29">
        <v>0</v>
      </c>
      <c r="C33" s="29">
        <v>37039</v>
      </c>
      <c r="D33" s="29">
        <v>940</v>
      </c>
      <c r="E33" s="29">
        <v>0</v>
      </c>
      <c r="F33" s="29">
        <v>3365.64876</v>
      </c>
      <c r="G33" s="29">
        <v>27312</v>
      </c>
      <c r="H33" s="29">
        <v>549846</v>
      </c>
      <c r="I33" s="29">
        <v>2768</v>
      </c>
      <c r="J33" s="29">
        <v>0</v>
      </c>
      <c r="K33" s="29">
        <f>B33+C33+D33+E33+F33+G33+H33+I33+J33</f>
        <v>621270.64876</v>
      </c>
    </row>
    <row r="34" spans="1:11" ht="15.75">
      <c r="A34" s="15"/>
      <c r="B34" s="32"/>
      <c r="C34" s="32"/>
      <c r="D34" s="32"/>
      <c r="E34" s="32"/>
      <c r="F34" s="32"/>
      <c r="G34" s="32"/>
      <c r="H34" s="32"/>
      <c r="I34" s="32"/>
      <c r="J34" s="32"/>
      <c r="K34" s="32"/>
    </row>
    <row r="35" spans="1:11" ht="15.75">
      <c r="A35" s="9"/>
      <c r="B35" s="33"/>
      <c r="C35" s="33"/>
      <c r="D35" s="33"/>
      <c r="E35" s="33"/>
      <c r="F35" s="33"/>
      <c r="G35" s="33"/>
      <c r="H35" s="33"/>
      <c r="I35" s="33"/>
      <c r="J35" s="33"/>
      <c r="K35" s="33"/>
    </row>
    <row r="36" spans="1:11" ht="46.5" customHeight="1">
      <c r="A36" s="51" t="s">
        <v>79</v>
      </c>
      <c r="B36" s="50"/>
      <c r="C36" s="50"/>
      <c r="D36" s="50"/>
      <c r="E36" s="50"/>
      <c r="F36" s="50"/>
      <c r="G36" s="50"/>
      <c r="H36" s="50"/>
      <c r="I36" s="50"/>
      <c r="J36" s="50"/>
      <c r="K36" s="50"/>
    </row>
    <row r="37" spans="1:11" ht="15.75">
      <c r="A37" s="16" t="s">
        <v>0</v>
      </c>
      <c r="B37" s="29">
        <v>2040667</v>
      </c>
      <c r="C37" s="29">
        <v>3509360</v>
      </c>
      <c r="D37" s="29">
        <v>11270</v>
      </c>
      <c r="E37" s="29">
        <v>2412173.2028800063</v>
      </c>
      <c r="F37" s="29">
        <v>304613.8472284057</v>
      </c>
      <c r="G37" s="29">
        <v>5855223</v>
      </c>
      <c r="H37" s="29">
        <v>5171988.787643763</v>
      </c>
      <c r="I37" s="29">
        <v>102449</v>
      </c>
      <c r="J37" s="29">
        <v>0</v>
      </c>
      <c r="K37" s="29">
        <f>B37+C37+D37+E37+F37+G37+H37+I37+J37</f>
        <v>19407744.837752175</v>
      </c>
    </row>
    <row r="38" spans="1:11" ht="18">
      <c r="A38" s="16" t="s">
        <v>80</v>
      </c>
      <c r="B38" s="29">
        <v>3976</v>
      </c>
      <c r="C38" s="29">
        <v>143515</v>
      </c>
      <c r="D38" s="29">
        <v>1316</v>
      </c>
      <c r="E38" s="29">
        <v>12957</v>
      </c>
      <c r="F38" s="29">
        <v>4656.350268383999</v>
      </c>
      <c r="G38" s="29">
        <v>146781</v>
      </c>
      <c r="H38" s="29">
        <v>515267.2476725972</v>
      </c>
      <c r="I38" s="29">
        <v>58323</v>
      </c>
      <c r="J38" s="29">
        <v>0</v>
      </c>
      <c r="K38" s="29">
        <f>B38+C38+D38+E38+F38+G38+H38+I38+J38</f>
        <v>886791.5979409812</v>
      </c>
    </row>
    <row r="39" spans="1:11" ht="15.75">
      <c r="A39" s="16" t="s">
        <v>10</v>
      </c>
      <c r="B39" s="29">
        <v>5087</v>
      </c>
      <c r="C39" s="29">
        <v>24806</v>
      </c>
      <c r="D39" s="29">
        <v>46</v>
      </c>
      <c r="E39" s="29">
        <v>12901.732529999932</v>
      </c>
      <c r="F39" s="29">
        <v>20751.769040000087</v>
      </c>
      <c r="G39" s="29">
        <v>72101</v>
      </c>
      <c r="H39" s="29">
        <v>157418.01770747738</v>
      </c>
      <c r="I39" s="29">
        <v>6470</v>
      </c>
      <c r="J39" s="29">
        <v>0</v>
      </c>
      <c r="K39" s="29">
        <f>B39+C39+D39+E39+F39+G39+H39+I39+J39</f>
        <v>299581.5192774774</v>
      </c>
    </row>
    <row r="40" spans="1:11" ht="18">
      <c r="A40" s="16" t="s">
        <v>81</v>
      </c>
      <c r="B40" s="29">
        <v>81211</v>
      </c>
      <c r="C40" s="29">
        <v>429862</v>
      </c>
      <c r="D40" s="29">
        <v>45727</v>
      </c>
      <c r="E40" s="29">
        <v>409680.1199155201</v>
      </c>
      <c r="F40" s="29">
        <v>39618.17095321015</v>
      </c>
      <c r="G40" s="29">
        <v>478354</v>
      </c>
      <c r="H40" s="29">
        <v>546171.9469761623</v>
      </c>
      <c r="I40" s="29">
        <v>54086</v>
      </c>
      <c r="J40" s="29">
        <v>0</v>
      </c>
      <c r="K40" s="29">
        <f>B40+C40+D40+E40+F40+G40+H40+I40+J40</f>
        <v>2084710.2378448925</v>
      </c>
    </row>
    <row r="41" spans="1:11" ht="15.75">
      <c r="A41" s="18"/>
      <c r="B41" s="36"/>
      <c r="C41" s="36"/>
      <c r="D41" s="36"/>
      <c r="E41" s="36"/>
      <c r="F41" s="36"/>
      <c r="G41" s="36"/>
      <c r="H41" s="36"/>
      <c r="I41" s="36"/>
      <c r="J41" s="36"/>
      <c r="K41" s="36"/>
    </row>
    <row r="42" spans="1:11" ht="31.5">
      <c r="A42" s="17" t="s">
        <v>23</v>
      </c>
      <c r="B42" s="34">
        <v>10296</v>
      </c>
      <c r="C42" s="34">
        <v>42443</v>
      </c>
      <c r="D42" s="34">
        <v>691</v>
      </c>
      <c r="E42" s="34">
        <v>84281</v>
      </c>
      <c r="F42" s="34">
        <v>6573</v>
      </c>
      <c r="G42" s="34">
        <v>50381</v>
      </c>
      <c r="H42" s="34">
        <v>72649.1841203599</v>
      </c>
      <c r="I42" s="34">
        <v>9777</v>
      </c>
      <c r="J42" s="34">
        <v>0</v>
      </c>
      <c r="K42" s="34">
        <f>J42+I42+H42+G42+F42+E42+D42+C42+B42</f>
        <v>277091.1841203599</v>
      </c>
    </row>
    <row r="43" spans="1:11" ht="15.75">
      <c r="A43" s="18"/>
      <c r="B43" s="33"/>
      <c r="C43" s="33"/>
      <c r="D43" s="33"/>
      <c r="E43" s="33"/>
      <c r="F43" s="33"/>
      <c r="G43" s="33"/>
      <c r="H43" s="33"/>
      <c r="I43" s="33"/>
      <c r="J43" s="33"/>
      <c r="K43" s="33"/>
    </row>
    <row r="44" spans="1:11" ht="48" customHeight="1">
      <c r="A44" s="19" t="s">
        <v>82</v>
      </c>
      <c r="B44" s="45">
        <v>943996</v>
      </c>
      <c r="C44" s="45">
        <v>4746625</v>
      </c>
      <c r="D44" s="45">
        <v>376887</v>
      </c>
      <c r="E44" s="45">
        <v>4343959.788390785</v>
      </c>
      <c r="F44" s="45">
        <v>273810.8892700003</v>
      </c>
      <c r="G44" s="45">
        <v>8585716</v>
      </c>
      <c r="H44" s="45">
        <v>6097781</v>
      </c>
      <c r="I44" s="45">
        <v>2063291</v>
      </c>
      <c r="J44" s="45">
        <v>218737</v>
      </c>
      <c r="K44" s="45">
        <f>J44+I44+H44+G44+F44+E44+D44+C44+B44</f>
        <v>27650803.677660786</v>
      </c>
    </row>
    <row r="45" spans="1:11" ht="19.5" customHeight="1">
      <c r="A45" s="41"/>
      <c r="B45" s="42"/>
      <c r="C45" s="42"/>
      <c r="D45" s="42"/>
      <c r="E45" s="42"/>
      <c r="F45" s="42"/>
      <c r="G45" s="42"/>
      <c r="H45" s="42"/>
      <c r="I45" s="42"/>
      <c r="J45" s="42"/>
      <c r="K45" s="42"/>
    </row>
    <row r="46" spans="1:11" ht="47.25">
      <c r="A46" s="20" t="s">
        <v>24</v>
      </c>
      <c r="B46" s="29">
        <v>143449</v>
      </c>
      <c r="C46" s="29">
        <v>329147</v>
      </c>
      <c r="D46" s="29">
        <v>16920</v>
      </c>
      <c r="E46" s="29">
        <v>874279</v>
      </c>
      <c r="F46" s="29">
        <v>88373</v>
      </c>
      <c r="G46" s="29">
        <v>1330734</v>
      </c>
      <c r="H46" s="29">
        <v>1053930.8158796402</v>
      </c>
      <c r="I46" s="29">
        <v>193667</v>
      </c>
      <c r="J46" s="29">
        <v>0</v>
      </c>
      <c r="K46" s="29">
        <f>J46+I46+H46+G46+F46+E46+D46+C46+B46</f>
        <v>4030499.81587964</v>
      </c>
    </row>
    <row r="47" spans="1:11" ht="15.75">
      <c r="A47" s="18"/>
      <c r="B47" s="27"/>
      <c r="C47" s="27"/>
      <c r="D47" s="27"/>
      <c r="E47" s="27"/>
      <c r="F47" s="27"/>
      <c r="G47" s="27"/>
      <c r="H47" s="27"/>
      <c r="I47" s="27"/>
      <c r="J47" s="27"/>
      <c r="K47" s="27"/>
    </row>
    <row r="48" spans="1:11" ht="49.5">
      <c r="A48" s="51" t="s">
        <v>83</v>
      </c>
      <c r="B48" s="52"/>
      <c r="C48" s="52"/>
      <c r="D48" s="52"/>
      <c r="E48" s="52"/>
      <c r="F48" s="52"/>
      <c r="G48" s="52"/>
      <c r="H48" s="52"/>
      <c r="I48" s="52"/>
      <c r="J48" s="52"/>
      <c r="K48" s="52"/>
    </row>
    <row r="49" spans="1:11" ht="15.75">
      <c r="A49" s="16" t="s">
        <v>25</v>
      </c>
      <c r="B49" s="29">
        <v>223172.02250000002</v>
      </c>
      <c r="C49" s="29">
        <v>48983</v>
      </c>
      <c r="D49" s="29">
        <v>5406</v>
      </c>
      <c r="E49" s="29">
        <v>0</v>
      </c>
      <c r="F49" s="29">
        <v>3323</v>
      </c>
      <c r="G49" s="29">
        <v>213843</v>
      </c>
      <c r="H49" s="29">
        <v>72041.90093999999</v>
      </c>
      <c r="I49" s="29">
        <v>43425</v>
      </c>
      <c r="J49" s="29">
        <v>6215</v>
      </c>
      <c r="K49" s="29">
        <f>J49+I49+H49+G49+F49+E49+D49+C49+B49</f>
        <v>616408.92344</v>
      </c>
    </row>
    <row r="50" spans="1:11" ht="15.75">
      <c r="A50" s="16" t="s">
        <v>26</v>
      </c>
      <c r="B50" s="29">
        <v>38266.17734</v>
      </c>
      <c r="C50" s="29">
        <v>127060</v>
      </c>
      <c r="D50" s="29">
        <v>13764</v>
      </c>
      <c r="E50" s="29">
        <v>20630</v>
      </c>
      <c r="F50" s="29">
        <v>20990</v>
      </c>
      <c r="G50" s="29">
        <v>936631</v>
      </c>
      <c r="H50" s="29">
        <v>92902.52307</v>
      </c>
      <c r="I50" s="29">
        <v>85236</v>
      </c>
      <c r="J50" s="29">
        <v>169344</v>
      </c>
      <c r="K50" s="29">
        <f>J50+I50+H50+G50+F50+E50+D50+C50+B50</f>
        <v>1504823.70041</v>
      </c>
    </row>
    <row r="51" spans="1:11" ht="15.75">
      <c r="A51" s="16" t="s">
        <v>27</v>
      </c>
      <c r="B51" s="29">
        <v>0</v>
      </c>
      <c r="C51" s="29">
        <v>59155</v>
      </c>
      <c r="D51" s="29">
        <v>866</v>
      </c>
      <c r="E51" s="29">
        <v>31228</v>
      </c>
      <c r="F51" s="29">
        <v>814.41461</v>
      </c>
      <c r="G51" s="29">
        <v>832346</v>
      </c>
      <c r="H51" s="29">
        <v>66830.10993</v>
      </c>
      <c r="I51" s="29">
        <v>25115</v>
      </c>
      <c r="J51" s="29">
        <v>0</v>
      </c>
      <c r="K51" s="29">
        <f>J51+I51+H51+G51+F51+E51+D51+C51+B51</f>
        <v>1016354.52454</v>
      </c>
    </row>
    <row r="52" spans="1:11" ht="15.75">
      <c r="A52" s="18"/>
      <c r="B52" s="27"/>
      <c r="C52" s="27"/>
      <c r="D52" s="27"/>
      <c r="E52" s="27"/>
      <c r="F52" s="27"/>
      <c r="G52" s="27"/>
      <c r="H52" s="27"/>
      <c r="I52" s="27"/>
      <c r="J52" s="27"/>
      <c r="K52" s="27"/>
    </row>
    <row r="53" spans="1:11" ht="54.75" customHeight="1">
      <c r="A53" s="51" t="s">
        <v>84</v>
      </c>
      <c r="B53" s="50"/>
      <c r="C53" s="50"/>
      <c r="D53" s="50"/>
      <c r="E53" s="50"/>
      <c r="F53" s="50"/>
      <c r="G53" s="50"/>
      <c r="H53" s="50"/>
      <c r="I53" s="50"/>
      <c r="J53" s="50"/>
      <c r="K53" s="50"/>
    </row>
    <row r="54" spans="1:11" ht="15.75">
      <c r="A54" s="16" t="s">
        <v>0</v>
      </c>
      <c r="B54" s="29">
        <v>53382.15668000005</v>
      </c>
      <c r="C54" s="29">
        <v>141613</v>
      </c>
      <c r="D54" s="29">
        <v>677</v>
      </c>
      <c r="E54" s="29">
        <v>21796</v>
      </c>
      <c r="F54" s="29">
        <v>256.70427</v>
      </c>
      <c r="G54" s="29">
        <v>142209.99999999997</v>
      </c>
      <c r="H54" s="29">
        <v>143519.72887</v>
      </c>
      <c r="I54" s="29">
        <v>1027</v>
      </c>
      <c r="J54" s="29">
        <v>0</v>
      </c>
      <c r="K54" s="29">
        <f>J54+I54+H54+G54+F54+E54+D54+C54+B54</f>
        <v>504481.58982000005</v>
      </c>
    </row>
    <row r="55" spans="1:11" ht="18">
      <c r="A55" s="16" t="s">
        <v>80</v>
      </c>
      <c r="B55" s="29">
        <v>797.80001</v>
      </c>
      <c r="C55" s="29">
        <v>15421</v>
      </c>
      <c r="D55" s="29">
        <v>74</v>
      </c>
      <c r="E55" s="29">
        <v>274</v>
      </c>
      <c r="F55" s="29">
        <v>1120.5</v>
      </c>
      <c r="G55" s="29">
        <v>18788</v>
      </c>
      <c r="H55" s="29">
        <v>77148.59679</v>
      </c>
      <c r="I55" s="29">
        <v>11643</v>
      </c>
      <c r="J55" s="29">
        <v>0</v>
      </c>
      <c r="K55" s="29">
        <f>J55+I55+H55+G55+F55+E55+D55+C55+B55</f>
        <v>125266.8968</v>
      </c>
    </row>
    <row r="56" spans="1:11" ht="15.75">
      <c r="A56" s="16" t="s">
        <v>10</v>
      </c>
      <c r="B56" s="29">
        <v>3178.31</v>
      </c>
      <c r="C56" s="29">
        <v>5180</v>
      </c>
      <c r="D56" s="29">
        <v>3</v>
      </c>
      <c r="E56" s="29">
        <v>2</v>
      </c>
      <c r="F56" s="29">
        <v>1217.0378019999998</v>
      </c>
      <c r="G56" s="29">
        <v>5286</v>
      </c>
      <c r="H56" s="29">
        <v>24649.792</v>
      </c>
      <c r="I56" s="29">
        <v>1424</v>
      </c>
      <c r="J56" s="29">
        <v>0</v>
      </c>
      <c r="K56" s="29">
        <f>J56+I56+H56+G56+F56+E56+D56+C56+B56</f>
        <v>40940.139802</v>
      </c>
    </row>
    <row r="57" spans="1:11" ht="18">
      <c r="A57" s="16" t="s">
        <v>81</v>
      </c>
      <c r="B57" s="29">
        <v>2962.7313699999995</v>
      </c>
      <c r="C57" s="29">
        <v>7196</v>
      </c>
      <c r="D57" s="29">
        <v>719</v>
      </c>
      <c r="E57" s="29">
        <v>326</v>
      </c>
      <c r="F57" s="29">
        <v>0</v>
      </c>
      <c r="G57" s="29">
        <v>2860.0000000000005</v>
      </c>
      <c r="H57" s="29">
        <v>6914.48595</v>
      </c>
      <c r="I57" s="29">
        <v>3246</v>
      </c>
      <c r="J57" s="29">
        <v>0</v>
      </c>
      <c r="K57" s="29">
        <f>J57+I57+H57+G57+F57+E57+D57+C57+B57</f>
        <v>24224.217320000003</v>
      </c>
    </row>
    <row r="58" spans="1:11" ht="15.75">
      <c r="A58" s="18"/>
      <c r="B58" s="27"/>
      <c r="C58" s="27"/>
      <c r="D58" s="27"/>
      <c r="E58" s="27"/>
      <c r="F58" s="27"/>
      <c r="G58" s="27"/>
      <c r="H58" s="27"/>
      <c r="I58" s="27"/>
      <c r="J58" s="27"/>
      <c r="K58" s="27"/>
    </row>
    <row r="59" spans="1:11" ht="15.75">
      <c r="A59" s="53" t="s">
        <v>31</v>
      </c>
      <c r="B59" s="52"/>
      <c r="C59" s="52"/>
      <c r="D59" s="52"/>
      <c r="E59" s="52"/>
      <c r="F59" s="52"/>
      <c r="G59" s="52"/>
      <c r="H59" s="52"/>
      <c r="I59" s="52"/>
      <c r="J59" s="52"/>
      <c r="K59" s="52"/>
    </row>
    <row r="60" spans="1:11" ht="15.75">
      <c r="A60" s="16" t="s">
        <v>28</v>
      </c>
      <c r="B60" s="29">
        <v>225</v>
      </c>
      <c r="C60" s="29">
        <v>540</v>
      </c>
      <c r="D60" s="29">
        <v>46</v>
      </c>
      <c r="E60" s="29">
        <v>1626</v>
      </c>
      <c r="F60" s="29">
        <v>199</v>
      </c>
      <c r="G60" s="29">
        <v>779</v>
      </c>
      <c r="H60" s="29">
        <v>941</v>
      </c>
      <c r="I60" s="29">
        <v>257</v>
      </c>
      <c r="J60" s="29">
        <v>0</v>
      </c>
      <c r="K60" s="29">
        <f>J60+I60+H60+G60+F60+E60+D60+C60+B60</f>
        <v>4613</v>
      </c>
    </row>
    <row r="61" spans="1:11" ht="15.75">
      <c r="A61" s="16" t="s">
        <v>29</v>
      </c>
      <c r="B61" s="29">
        <v>38426</v>
      </c>
      <c r="C61" s="29">
        <v>68495</v>
      </c>
      <c r="D61" s="29">
        <v>7626</v>
      </c>
      <c r="E61" s="29">
        <v>136912</v>
      </c>
      <c r="F61" s="29">
        <v>17554</v>
      </c>
      <c r="G61" s="29">
        <v>134718</v>
      </c>
      <c r="H61" s="29">
        <v>502820.552150001</v>
      </c>
      <c r="I61" s="29">
        <v>17910</v>
      </c>
      <c r="J61" s="29">
        <v>0</v>
      </c>
      <c r="K61" s="29">
        <f>J61+I61+H61+G61+F61+E61+D61+C61+B61</f>
        <v>924461.552150001</v>
      </c>
    </row>
    <row r="62" spans="1:11" ht="15.75">
      <c r="A62" s="16" t="s">
        <v>30</v>
      </c>
      <c r="B62" s="29">
        <v>30370</v>
      </c>
      <c r="C62" s="29">
        <v>53675</v>
      </c>
      <c r="D62" s="29">
        <v>5338</v>
      </c>
      <c r="E62" s="29">
        <v>109369</v>
      </c>
      <c r="F62" s="29">
        <v>13472</v>
      </c>
      <c r="G62" s="29">
        <v>112628</v>
      </c>
      <c r="H62" s="29">
        <v>484425.068131061</v>
      </c>
      <c r="I62" s="29">
        <v>13134</v>
      </c>
      <c r="J62" s="29">
        <v>0</v>
      </c>
      <c r="K62" s="29">
        <f>J62+I62+H62+G62+F62+E62+D62+C62+B62</f>
        <v>822411.068131061</v>
      </c>
    </row>
    <row r="63" spans="1:11" ht="15.75">
      <c r="A63" s="18"/>
      <c r="B63" s="27"/>
      <c r="C63" s="27"/>
      <c r="D63" s="27"/>
      <c r="E63" s="27"/>
      <c r="F63" s="27"/>
      <c r="G63" s="27"/>
      <c r="H63" s="27"/>
      <c r="I63" s="27"/>
      <c r="J63" s="27"/>
      <c r="K63" s="27"/>
    </row>
    <row r="64" spans="1:11" ht="30" customHeight="1">
      <c r="A64" s="54" t="s">
        <v>85</v>
      </c>
      <c r="B64" s="55"/>
      <c r="C64" s="55"/>
      <c r="D64" s="55"/>
      <c r="E64" s="55"/>
      <c r="F64" s="55"/>
      <c r="G64" s="55"/>
      <c r="H64" s="55"/>
      <c r="I64" s="55"/>
      <c r="J64" s="55"/>
      <c r="K64" s="55"/>
    </row>
    <row r="65" spans="1:11" ht="15.75" customHeight="1">
      <c r="A65" s="21" t="s">
        <v>86</v>
      </c>
      <c r="B65" s="29">
        <v>0</v>
      </c>
      <c r="C65" s="29">
        <v>14360</v>
      </c>
      <c r="D65" s="29">
        <v>0</v>
      </c>
      <c r="E65" s="29">
        <v>0</v>
      </c>
      <c r="F65" s="29">
        <v>0</v>
      </c>
      <c r="G65" s="29">
        <v>82902</v>
      </c>
      <c r="H65" s="29">
        <v>42693.27522425097</v>
      </c>
      <c r="I65" s="29">
        <v>0</v>
      </c>
      <c r="J65" s="29">
        <v>0</v>
      </c>
      <c r="K65" s="29">
        <f>J65+I65+H65+G65+F65+E65+D65+C65+B65</f>
        <v>139955.27522425097</v>
      </c>
    </row>
    <row r="66" spans="1:11" ht="32.25" customHeight="1">
      <c r="A66" s="11" t="s">
        <v>87</v>
      </c>
      <c r="B66" s="29">
        <v>0</v>
      </c>
      <c r="C66" s="29">
        <v>418</v>
      </c>
      <c r="D66" s="29">
        <v>0</v>
      </c>
      <c r="E66" s="29">
        <v>0</v>
      </c>
      <c r="F66" s="29">
        <v>0</v>
      </c>
      <c r="G66" s="29">
        <v>15119</v>
      </c>
      <c r="H66" s="29">
        <v>118.12730574902525</v>
      </c>
      <c r="I66" s="29">
        <v>0</v>
      </c>
      <c r="J66" s="29">
        <v>0</v>
      </c>
      <c r="K66" s="29">
        <f>J66+I66+H66+G66+F66+E66+D66+C66+B66</f>
        <v>15655.127305749025</v>
      </c>
    </row>
    <row r="67" spans="1:11" ht="18">
      <c r="A67" s="22" t="s">
        <v>88</v>
      </c>
      <c r="B67" s="29">
        <v>0</v>
      </c>
      <c r="C67" s="29">
        <v>0</v>
      </c>
      <c r="D67" s="29">
        <v>0</v>
      </c>
      <c r="E67" s="29">
        <v>0</v>
      </c>
      <c r="F67" s="29">
        <v>0</v>
      </c>
      <c r="G67" s="29">
        <v>10207</v>
      </c>
      <c r="H67" s="29">
        <v>0</v>
      </c>
      <c r="I67" s="29">
        <v>0</v>
      </c>
      <c r="J67" s="29">
        <v>0</v>
      </c>
      <c r="K67" s="29">
        <f>J67+I67+H67+G67+F67+E67+D67+C67+B67</f>
        <v>10207</v>
      </c>
    </row>
    <row r="68" spans="1:11" ht="45.75" customHeight="1">
      <c r="A68" s="49" t="s">
        <v>89</v>
      </c>
      <c r="B68" s="55"/>
      <c r="C68" s="55"/>
      <c r="D68" s="55"/>
      <c r="E68" s="55"/>
      <c r="F68" s="55"/>
      <c r="G68" s="55"/>
      <c r="H68" s="55"/>
      <c r="I68" s="55"/>
      <c r="J68" s="55"/>
      <c r="K68" s="55"/>
    </row>
    <row r="69" spans="1:11" ht="18">
      <c r="A69" s="8" t="s">
        <v>86</v>
      </c>
      <c r="B69" s="29">
        <v>0</v>
      </c>
      <c r="C69" s="29">
        <v>0</v>
      </c>
      <c r="D69" s="29">
        <v>0</v>
      </c>
      <c r="E69" s="29">
        <v>0</v>
      </c>
      <c r="F69" s="29">
        <v>0</v>
      </c>
      <c r="G69" s="29">
        <v>3102.1848</v>
      </c>
      <c r="H69" s="29">
        <v>2768.11958432</v>
      </c>
      <c r="I69" s="29">
        <v>0</v>
      </c>
      <c r="J69" s="29">
        <v>0</v>
      </c>
      <c r="K69" s="29">
        <f>J69+I69+H69+G69+F69+E69+D69+C69+B69</f>
        <v>5870.304384319999</v>
      </c>
    </row>
    <row r="70" spans="1:11" ht="18">
      <c r="A70" s="16" t="s">
        <v>87</v>
      </c>
      <c r="B70" s="29">
        <v>0</v>
      </c>
      <c r="C70" s="29">
        <v>0</v>
      </c>
      <c r="D70" s="29">
        <v>0</v>
      </c>
      <c r="E70" s="29">
        <v>0</v>
      </c>
      <c r="F70" s="29">
        <v>0</v>
      </c>
      <c r="G70" s="29">
        <v>231.8848</v>
      </c>
      <c r="H70" s="29">
        <v>0</v>
      </c>
      <c r="I70" s="29">
        <v>0</v>
      </c>
      <c r="J70" s="29">
        <v>0</v>
      </c>
      <c r="K70" s="29">
        <f>J70+I70+H70+G70+F70+E70+D70+C70+B70</f>
        <v>231.8848</v>
      </c>
    </row>
    <row r="71" spans="1:11" ht="18">
      <c r="A71" s="23" t="s">
        <v>88</v>
      </c>
      <c r="B71" s="29">
        <v>0</v>
      </c>
      <c r="C71" s="29">
        <v>0</v>
      </c>
      <c r="D71" s="29">
        <v>0</v>
      </c>
      <c r="E71" s="29">
        <v>0</v>
      </c>
      <c r="F71" s="29">
        <v>0</v>
      </c>
      <c r="G71" s="29">
        <v>0</v>
      </c>
      <c r="H71" s="29">
        <v>0</v>
      </c>
      <c r="I71" s="29">
        <v>0</v>
      </c>
      <c r="J71" s="29">
        <v>0</v>
      </c>
      <c r="K71" s="29">
        <f>J71+I71+H71+G71+F71+E71+D71+C71+B71</f>
        <v>0</v>
      </c>
    </row>
    <row r="72" spans="1:11" ht="15.75">
      <c r="A72" s="24"/>
      <c r="B72" s="36"/>
      <c r="C72" s="9"/>
      <c r="D72" s="9"/>
      <c r="E72" s="9"/>
      <c r="F72" s="9"/>
      <c r="G72" s="9"/>
      <c r="H72" s="9"/>
      <c r="I72" s="9"/>
      <c r="J72" s="9"/>
      <c r="K72" s="9"/>
    </row>
    <row r="73" spans="1:11" ht="15.75">
      <c r="A73" s="46" t="s">
        <v>128</v>
      </c>
      <c r="B73" s="36"/>
      <c r="C73" s="9"/>
      <c r="D73" s="9"/>
      <c r="E73" s="9"/>
      <c r="F73" s="9"/>
      <c r="G73" s="9"/>
      <c r="H73" s="9"/>
      <c r="I73" s="9"/>
      <c r="J73" s="9"/>
      <c r="K73" s="9"/>
    </row>
    <row r="74" spans="1:11" ht="15.75">
      <c r="A74" s="46"/>
      <c r="B74" s="36"/>
      <c r="C74" s="9"/>
      <c r="D74" s="9"/>
      <c r="E74" s="9"/>
      <c r="F74" s="9"/>
      <c r="G74" s="9"/>
      <c r="H74" s="9"/>
      <c r="I74" s="9"/>
      <c r="J74" s="9"/>
      <c r="K74" s="9"/>
    </row>
    <row r="75" spans="1:11" ht="15.75">
      <c r="A75" s="4" t="s">
        <v>1</v>
      </c>
      <c r="B75" s="36"/>
      <c r="C75" s="9"/>
      <c r="D75" s="9"/>
      <c r="E75" s="9"/>
      <c r="F75" s="9"/>
      <c r="G75" s="9"/>
      <c r="H75" s="9"/>
      <c r="I75" s="9"/>
      <c r="J75" s="9"/>
      <c r="K75" s="9"/>
    </row>
    <row r="76" spans="1:11" ht="18">
      <c r="A76" s="57" t="s">
        <v>90</v>
      </c>
      <c r="B76" s="57"/>
      <c r="C76" s="56"/>
      <c r="D76" s="56"/>
      <c r="E76" s="56"/>
      <c r="F76" s="56"/>
      <c r="G76" s="56"/>
      <c r="H76" s="56"/>
      <c r="I76" s="56"/>
      <c r="J76" s="56"/>
      <c r="K76" s="56"/>
    </row>
    <row r="77" spans="1:11" ht="42.75" customHeight="1">
      <c r="A77" s="57" t="s">
        <v>91</v>
      </c>
      <c r="B77" s="57"/>
      <c r="C77" s="56"/>
      <c r="D77" s="56"/>
      <c r="E77" s="56"/>
      <c r="F77" s="56"/>
      <c r="G77" s="56"/>
      <c r="H77" s="56"/>
      <c r="I77" s="56"/>
      <c r="J77" s="56"/>
      <c r="K77" s="56"/>
    </row>
    <row r="78" spans="1:11" ht="18.75" customHeight="1">
      <c r="A78" s="57" t="s">
        <v>92</v>
      </c>
      <c r="B78" s="57"/>
      <c r="C78" s="9"/>
      <c r="D78" s="9"/>
      <c r="E78" s="9"/>
      <c r="F78" s="9"/>
      <c r="G78" s="9"/>
      <c r="H78" s="9"/>
      <c r="I78" s="9"/>
      <c r="J78" s="9"/>
      <c r="K78" s="9"/>
    </row>
    <row r="79" spans="1:11" ht="39.75" customHeight="1">
      <c r="A79" s="58" t="s">
        <v>93</v>
      </c>
      <c r="B79" s="58"/>
      <c r="C79" s="56"/>
      <c r="D79" s="56"/>
      <c r="E79" s="56"/>
      <c r="F79" s="56"/>
      <c r="G79" s="56"/>
      <c r="H79" s="56"/>
      <c r="I79" s="56"/>
      <c r="J79" s="56"/>
      <c r="K79" s="56"/>
    </row>
    <row r="80" spans="1:11" ht="37.5" customHeight="1">
      <c r="A80" s="57" t="s">
        <v>94</v>
      </c>
      <c r="B80" s="57"/>
      <c r="C80" s="56"/>
      <c r="D80" s="56"/>
      <c r="E80" s="56"/>
      <c r="F80" s="56"/>
      <c r="G80" s="56"/>
      <c r="H80" s="56"/>
      <c r="I80" s="56"/>
      <c r="J80" s="56"/>
      <c r="K80" s="56"/>
    </row>
    <row r="81" spans="1:11" ht="36" customHeight="1">
      <c r="A81" s="66" t="s">
        <v>95</v>
      </c>
      <c r="B81" s="66"/>
      <c r="C81" s="66"/>
      <c r="D81" s="66"/>
      <c r="E81" s="66"/>
      <c r="F81" s="66"/>
      <c r="G81" s="66"/>
      <c r="H81" s="66"/>
      <c r="I81" s="66"/>
      <c r="J81" s="66"/>
      <c r="K81" s="66"/>
    </row>
    <row r="82" spans="1:11" ht="49.5" customHeight="1">
      <c r="A82" s="57" t="s">
        <v>96</v>
      </c>
      <c r="B82" s="57"/>
      <c r="C82" s="56"/>
      <c r="D82" s="56"/>
      <c r="E82" s="56"/>
      <c r="F82" s="56"/>
      <c r="G82" s="56"/>
      <c r="H82" s="56"/>
      <c r="I82" s="56"/>
      <c r="J82" s="56"/>
      <c r="K82" s="56"/>
    </row>
    <row r="83" spans="1:11" ht="31.5" customHeight="1">
      <c r="A83" s="57" t="s">
        <v>97</v>
      </c>
      <c r="B83" s="57"/>
      <c r="C83" s="56"/>
      <c r="D83" s="56"/>
      <c r="E83" s="56"/>
      <c r="F83" s="56"/>
      <c r="G83" s="56"/>
      <c r="H83" s="56"/>
      <c r="I83" s="56"/>
      <c r="J83" s="56"/>
      <c r="K83" s="56"/>
    </row>
    <row r="84" spans="1:11" ht="35.25" customHeight="1">
      <c r="A84" s="57" t="s">
        <v>98</v>
      </c>
      <c r="B84" s="57"/>
      <c r="C84" s="56"/>
      <c r="D84" s="56"/>
      <c r="E84" s="56"/>
      <c r="F84" s="56"/>
      <c r="G84" s="56"/>
      <c r="H84" s="56"/>
      <c r="I84" s="56"/>
      <c r="J84" s="56"/>
      <c r="K84" s="56"/>
    </row>
    <row r="85" spans="1:11" ht="33.75" customHeight="1">
      <c r="A85" s="67" t="s">
        <v>99</v>
      </c>
      <c r="B85" s="67"/>
      <c r="C85" s="67"/>
      <c r="D85" s="67"/>
      <c r="E85" s="67"/>
      <c r="F85" s="67"/>
      <c r="G85" s="67"/>
      <c r="H85" s="67"/>
      <c r="I85" s="67"/>
      <c r="J85" s="67"/>
      <c r="K85" s="67"/>
    </row>
    <row r="86" spans="1:11" ht="60" customHeight="1">
      <c r="A86" s="25"/>
      <c r="B86" s="37"/>
      <c r="C86" s="9"/>
      <c r="D86" s="9"/>
      <c r="E86" s="9"/>
      <c r="F86" s="9"/>
      <c r="G86" s="9"/>
      <c r="H86" s="9"/>
      <c r="I86" s="9"/>
      <c r="J86" s="9"/>
      <c r="K86" s="9"/>
    </row>
    <row r="87" spans="1:11" ht="64.5" customHeight="1">
      <c r="A87" s="26"/>
      <c r="B87" s="27"/>
      <c r="C87" s="9"/>
      <c r="D87" s="9"/>
      <c r="E87" s="9"/>
      <c r="F87" s="9"/>
      <c r="G87" s="9"/>
      <c r="H87" s="9"/>
      <c r="I87" s="9"/>
      <c r="J87" s="9"/>
      <c r="K87" s="9"/>
    </row>
    <row r="89" ht="18">
      <c r="A89" s="3"/>
    </row>
  </sheetData>
  <sheetProtection/>
  <mergeCells count="2">
    <mergeCell ref="A81:K81"/>
    <mergeCell ref="A85:K85"/>
  </mergeCells>
  <printOptions/>
  <pageMargins left="0.59" right="0.51" top="0.39" bottom="0.52" header="0.29" footer="0.32"/>
  <pageSetup fitToHeight="1" fitToWidth="1" horizontalDpi="600" verticalDpi="600" orientation="portrait" paperSize="9" scale="38" r:id="rId1"/>
</worksheet>
</file>

<file path=xl/worksheets/sheet2.xml><?xml version="1.0" encoding="utf-8"?>
<worksheet xmlns="http://schemas.openxmlformats.org/spreadsheetml/2006/main" xmlns:r="http://schemas.openxmlformats.org/officeDocument/2006/relationships">
  <dimension ref="A1:BO130"/>
  <sheetViews>
    <sheetView zoomScalePageLayoutView="0" workbookViewId="0" topLeftCell="A1">
      <selection activeCell="A1" sqref="A1:K4"/>
    </sheetView>
  </sheetViews>
  <sheetFormatPr defaultColWidth="9.140625" defaultRowHeight="12.75"/>
  <cols>
    <col min="1" max="1" width="65.57421875" style="1" customWidth="1"/>
    <col min="2" max="2" width="11.28125" style="1" customWidth="1"/>
    <col min="3" max="3" width="11.140625" style="1" customWidth="1"/>
    <col min="4" max="4" width="11.8515625" style="1" customWidth="1"/>
    <col min="5" max="6" width="12.00390625" style="1" customWidth="1"/>
    <col min="7" max="7" width="11.8515625" style="1" customWidth="1"/>
    <col min="8" max="8" width="11.7109375" style="1" customWidth="1"/>
    <col min="9" max="9" width="11.421875" style="1" customWidth="1"/>
    <col min="10" max="10" width="11.8515625" style="1" customWidth="1"/>
    <col min="11" max="11" width="12.140625" style="1" customWidth="1"/>
    <col min="12" max="16384" width="9.140625" style="1" customWidth="1"/>
  </cols>
  <sheetData>
    <row r="1" spans="1:42" ht="15" customHeight="1">
      <c r="A1" s="72" t="s">
        <v>132</v>
      </c>
      <c r="B1" s="72"/>
      <c r="C1" s="72"/>
      <c r="D1" s="72"/>
      <c r="E1" s="72"/>
      <c r="F1" s="72"/>
      <c r="G1" s="72"/>
      <c r="H1" s="72"/>
      <c r="I1" s="72"/>
      <c r="J1" s="72"/>
      <c r="K1" s="72"/>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row>
    <row r="2" spans="1:42" ht="15" customHeight="1">
      <c r="A2" s="72"/>
      <c r="B2" s="72"/>
      <c r="C2" s="72"/>
      <c r="D2" s="72"/>
      <c r="E2" s="72"/>
      <c r="F2" s="72"/>
      <c r="G2" s="72"/>
      <c r="H2" s="72"/>
      <c r="I2" s="72"/>
      <c r="J2" s="72"/>
      <c r="K2" s="72"/>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row>
    <row r="3" spans="1:42" ht="15.75" customHeight="1">
      <c r="A3" s="72"/>
      <c r="B3" s="72"/>
      <c r="C3" s="72"/>
      <c r="D3" s="72"/>
      <c r="E3" s="72"/>
      <c r="F3" s="72"/>
      <c r="G3" s="72"/>
      <c r="H3" s="72"/>
      <c r="I3" s="72"/>
      <c r="J3" s="72"/>
      <c r="K3" s="72"/>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row>
    <row r="4" spans="1:42" ht="15" customHeight="1">
      <c r="A4" s="73"/>
      <c r="B4" s="73"/>
      <c r="C4" s="73"/>
      <c r="D4" s="73"/>
      <c r="E4" s="73"/>
      <c r="F4" s="73"/>
      <c r="G4" s="73"/>
      <c r="H4" s="73"/>
      <c r="I4" s="73"/>
      <c r="J4" s="73"/>
      <c r="K4" s="73"/>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row>
    <row r="5" spans="1:42" ht="153" customHeight="1">
      <c r="A5" s="5" t="s">
        <v>19</v>
      </c>
      <c r="B5" s="47" t="s">
        <v>100</v>
      </c>
      <c r="C5" s="47" t="s">
        <v>101</v>
      </c>
      <c r="D5" s="47" t="s">
        <v>102</v>
      </c>
      <c r="E5" s="47" t="s">
        <v>129</v>
      </c>
      <c r="F5" s="47" t="s">
        <v>103</v>
      </c>
      <c r="G5" s="47" t="s">
        <v>104</v>
      </c>
      <c r="H5" s="47" t="s">
        <v>105</v>
      </c>
      <c r="I5" s="47" t="s">
        <v>106</v>
      </c>
      <c r="J5" s="47" t="s">
        <v>134</v>
      </c>
      <c r="K5" s="38" t="s">
        <v>67</v>
      </c>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row>
    <row r="6" spans="1:42" ht="33" customHeight="1">
      <c r="A6" s="6" t="s">
        <v>66</v>
      </c>
      <c r="B6" s="29">
        <v>3228682</v>
      </c>
      <c r="C6" s="29">
        <v>9225758</v>
      </c>
      <c r="D6" s="29">
        <v>452857</v>
      </c>
      <c r="E6" s="29">
        <v>8150231.843716312</v>
      </c>
      <c r="F6" s="29">
        <v>738397</v>
      </c>
      <c r="G6" s="29">
        <v>16519290</v>
      </c>
      <c r="H6" s="29">
        <v>13615207</v>
      </c>
      <c r="I6" s="29">
        <v>2488063</v>
      </c>
      <c r="J6" s="29">
        <v>220680</v>
      </c>
      <c r="K6" s="29">
        <f aca="true" t="shared" si="0" ref="K6:K14">B6+C6+D6+E6+F6+G6+H6+I6+J6</f>
        <v>54639165.84371631</v>
      </c>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row>
    <row r="7" spans="1:42" ht="15.75">
      <c r="A7" s="7" t="s">
        <v>32</v>
      </c>
      <c r="B7" s="29">
        <v>35892</v>
      </c>
      <c r="C7" s="29">
        <v>763509</v>
      </c>
      <c r="D7" s="29">
        <v>0</v>
      </c>
      <c r="E7" s="29">
        <v>535822.17514</v>
      </c>
      <c r="F7" s="29">
        <v>1222</v>
      </c>
      <c r="G7" s="29">
        <v>387789</v>
      </c>
      <c r="H7" s="29">
        <v>921529</v>
      </c>
      <c r="I7" s="29">
        <v>284759</v>
      </c>
      <c r="J7" s="29">
        <v>0</v>
      </c>
      <c r="K7" s="29">
        <f t="shared" si="0"/>
        <v>2930522.17514</v>
      </c>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row>
    <row r="8" spans="1:42" ht="15.75">
      <c r="A8" s="7" t="s">
        <v>33</v>
      </c>
      <c r="B8" s="29">
        <v>5595</v>
      </c>
      <c r="C8" s="29">
        <v>177783</v>
      </c>
      <c r="D8" s="29">
        <v>2457</v>
      </c>
      <c r="E8" s="29">
        <v>6477.3918300000005</v>
      </c>
      <c r="F8" s="29">
        <v>1061</v>
      </c>
      <c r="G8" s="29">
        <v>261300</v>
      </c>
      <c r="H8" s="29">
        <v>558295</v>
      </c>
      <c r="I8" s="29">
        <v>13476</v>
      </c>
      <c r="J8" s="29">
        <v>0</v>
      </c>
      <c r="K8" s="29">
        <f t="shared" si="0"/>
        <v>1026444.39183</v>
      </c>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row>
    <row r="9" spans="1:42" ht="15.75">
      <c r="A9" s="7" t="s">
        <v>34</v>
      </c>
      <c r="B9" s="29">
        <v>2</v>
      </c>
      <c r="C9" s="29">
        <v>24</v>
      </c>
      <c r="D9" s="29">
        <v>14857</v>
      </c>
      <c r="E9" s="29"/>
      <c r="F9" s="29">
        <v>1636</v>
      </c>
      <c r="G9" s="29">
        <v>369</v>
      </c>
      <c r="H9" s="29">
        <v>24262</v>
      </c>
      <c r="I9" s="29">
        <v>28</v>
      </c>
      <c r="J9" s="29">
        <v>1943</v>
      </c>
      <c r="K9" s="29">
        <f t="shared" si="0"/>
        <v>43121</v>
      </c>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row>
    <row r="10" spans="1:42" ht="15.75">
      <c r="A10" s="7" t="s">
        <v>35</v>
      </c>
      <c r="B10" s="29">
        <v>902507</v>
      </c>
      <c r="C10" s="29">
        <v>3805309</v>
      </c>
      <c r="D10" s="29">
        <v>359573</v>
      </c>
      <c r="E10" s="29">
        <v>3801660.2214207854</v>
      </c>
      <c r="F10" s="29">
        <v>269892</v>
      </c>
      <c r="G10" s="29">
        <v>7936258</v>
      </c>
      <c r="H10" s="29">
        <v>4593695</v>
      </c>
      <c r="I10" s="29">
        <v>1765028</v>
      </c>
      <c r="J10" s="29">
        <v>218737</v>
      </c>
      <c r="K10" s="29">
        <f t="shared" si="0"/>
        <v>23652659.221420787</v>
      </c>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row>
    <row r="11" spans="1:42" ht="15.75">
      <c r="A11" s="7" t="s">
        <v>36</v>
      </c>
      <c r="B11" s="29">
        <v>2130941</v>
      </c>
      <c r="C11" s="29">
        <v>4107543</v>
      </c>
      <c r="D11" s="29">
        <v>58359</v>
      </c>
      <c r="E11" s="29">
        <v>2847712.0553255267</v>
      </c>
      <c r="F11" s="29">
        <v>369640</v>
      </c>
      <c r="G11" s="29">
        <v>6552459</v>
      </c>
      <c r="H11" s="29">
        <v>6390846</v>
      </c>
      <c r="I11" s="29">
        <v>221328</v>
      </c>
      <c r="J11" s="29">
        <v>0</v>
      </c>
      <c r="K11" s="29">
        <f t="shared" si="0"/>
        <v>22678828.055325527</v>
      </c>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row>
    <row r="12" spans="1:42" ht="15.75">
      <c r="A12" s="7" t="s">
        <v>37</v>
      </c>
      <c r="B12" s="29">
        <v>153745</v>
      </c>
      <c r="C12" s="29">
        <v>371590</v>
      </c>
      <c r="D12" s="29">
        <v>17611</v>
      </c>
      <c r="E12" s="29">
        <v>958560</v>
      </c>
      <c r="F12" s="29">
        <v>94946</v>
      </c>
      <c r="G12" s="29">
        <v>1381115</v>
      </c>
      <c r="H12" s="29">
        <v>1126580</v>
      </c>
      <c r="I12" s="29">
        <v>203444</v>
      </c>
      <c r="J12" s="29">
        <v>359829</v>
      </c>
      <c r="K12" s="29">
        <f t="shared" si="0"/>
        <v>4667420</v>
      </c>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row>
    <row r="13" spans="1:42" ht="15.75">
      <c r="A13" s="7" t="s">
        <v>38</v>
      </c>
      <c r="B13" s="29">
        <v>1680749</v>
      </c>
      <c r="C13" s="29">
        <v>4161742</v>
      </c>
      <c r="D13" s="29">
        <v>1960</v>
      </c>
      <c r="E13" s="29">
        <v>5781894.275540004</v>
      </c>
      <c r="F13" s="29">
        <v>153113</v>
      </c>
      <c r="G13" s="29">
        <v>6661258</v>
      </c>
      <c r="H13" s="29">
        <v>505481</v>
      </c>
      <c r="I13" s="29">
        <v>49168</v>
      </c>
      <c r="J13" s="29">
        <v>0</v>
      </c>
      <c r="K13" s="29">
        <f t="shared" si="0"/>
        <v>18995365.27554</v>
      </c>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row>
    <row r="14" spans="1:42" ht="15.75">
      <c r="A14" s="8" t="s">
        <v>39</v>
      </c>
      <c r="B14" s="29">
        <v>1664423</v>
      </c>
      <c r="C14" s="29">
        <v>4113744</v>
      </c>
      <c r="D14" s="29">
        <v>0</v>
      </c>
      <c r="E14" s="29">
        <v>5780556.472980005</v>
      </c>
      <c r="F14" s="29">
        <v>118931</v>
      </c>
      <c r="G14" s="29">
        <v>6164174</v>
      </c>
      <c r="H14" s="29">
        <v>392626</v>
      </c>
      <c r="I14" s="29">
        <v>0</v>
      </c>
      <c r="J14" s="29">
        <v>0</v>
      </c>
      <c r="K14" s="29">
        <f t="shared" si="0"/>
        <v>18234454.472980004</v>
      </c>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row>
    <row r="15" spans="1:42" ht="15.75">
      <c r="A15" s="7" t="s">
        <v>40</v>
      </c>
      <c r="B15" s="29">
        <v>2907077</v>
      </c>
      <c r="C15" s="29">
        <v>6305989</v>
      </c>
      <c r="D15" s="29">
        <v>687032</v>
      </c>
      <c r="E15" s="29">
        <v>3617048.428569994</v>
      </c>
      <c r="F15" s="29">
        <v>767561</v>
      </c>
      <c r="G15" s="29">
        <v>13058410</v>
      </c>
      <c r="H15" s="29">
        <v>14896955</v>
      </c>
      <c r="I15" s="29">
        <v>4594604</v>
      </c>
      <c r="J15" s="29">
        <v>276708</v>
      </c>
      <c r="K15" s="29">
        <f aca="true" t="shared" si="1" ref="K15:K20">B15+C15+D15+E15+F15+G15+H15+I15+J15</f>
        <v>47111384.428569995</v>
      </c>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row>
    <row r="16" spans="1:42" ht="15.75">
      <c r="A16" s="7" t="s">
        <v>41</v>
      </c>
      <c r="B16" s="29">
        <v>240444</v>
      </c>
      <c r="C16" s="29">
        <v>403094</v>
      </c>
      <c r="D16" s="29">
        <v>6082</v>
      </c>
      <c r="E16" s="29">
        <v>443722.72658</v>
      </c>
      <c r="F16" s="29">
        <v>5123</v>
      </c>
      <c r="G16" s="29">
        <v>400830</v>
      </c>
      <c r="H16" s="29">
        <v>484565</v>
      </c>
      <c r="I16" s="29">
        <v>146079</v>
      </c>
      <c r="J16" s="29">
        <v>276441</v>
      </c>
      <c r="K16" s="29">
        <f t="shared" si="1"/>
        <v>2406380.72658</v>
      </c>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row>
    <row r="17" spans="1:42" ht="15.75">
      <c r="A17" s="7" t="s">
        <v>42</v>
      </c>
      <c r="B17" s="29">
        <v>70458</v>
      </c>
      <c r="C17" s="29">
        <v>172217</v>
      </c>
      <c r="D17" s="29">
        <v>3492</v>
      </c>
      <c r="E17" s="29">
        <v>17211.625549999993</v>
      </c>
      <c r="F17" s="29">
        <v>1483</v>
      </c>
      <c r="G17" s="29">
        <v>166503</v>
      </c>
      <c r="H17" s="29">
        <v>760075</v>
      </c>
      <c r="I17" s="29">
        <v>29025</v>
      </c>
      <c r="J17" s="29">
        <v>0</v>
      </c>
      <c r="K17" s="29">
        <f t="shared" si="1"/>
        <v>1220464.62555</v>
      </c>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row>
    <row r="18" spans="1:42" ht="15.75">
      <c r="A18" s="7" t="s">
        <v>43</v>
      </c>
      <c r="B18" s="29">
        <v>59723</v>
      </c>
      <c r="C18" s="29">
        <v>21399</v>
      </c>
      <c r="D18" s="29">
        <v>3040</v>
      </c>
      <c r="E18" s="29">
        <v>105041.93453</v>
      </c>
      <c r="F18" s="29">
        <v>3913</v>
      </c>
      <c r="G18" s="29">
        <v>388367</v>
      </c>
      <c r="H18" s="29">
        <v>241324</v>
      </c>
      <c r="I18" s="29">
        <v>50513</v>
      </c>
      <c r="J18" s="29">
        <v>267</v>
      </c>
      <c r="K18" s="29">
        <f t="shared" si="1"/>
        <v>873587.93453</v>
      </c>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row>
    <row r="19" spans="1:42" ht="15.75">
      <c r="A19" s="7" t="s">
        <v>44</v>
      </c>
      <c r="B19" s="29">
        <v>1533858</v>
      </c>
      <c r="C19" s="29">
        <v>2605462</v>
      </c>
      <c r="D19" s="29">
        <v>105452</v>
      </c>
      <c r="E19" s="29">
        <v>2218888.291159999</v>
      </c>
      <c r="F19" s="29">
        <v>389240</v>
      </c>
      <c r="G19" s="29">
        <v>4499092</v>
      </c>
      <c r="H19" s="29">
        <v>3217974</v>
      </c>
      <c r="I19" s="29">
        <v>487862</v>
      </c>
      <c r="J19" s="29">
        <v>0</v>
      </c>
      <c r="K19" s="29">
        <f t="shared" si="1"/>
        <v>15057828.291159999</v>
      </c>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row>
    <row r="20" spans="1:42" ht="15.75">
      <c r="A20" s="7" t="s">
        <v>45</v>
      </c>
      <c r="B20" s="29">
        <v>1002594</v>
      </c>
      <c r="C20" s="29">
        <v>3103817</v>
      </c>
      <c r="D20" s="29">
        <v>568966</v>
      </c>
      <c r="E20" s="29">
        <v>832183.8507499946</v>
      </c>
      <c r="F20" s="29">
        <v>367802</v>
      </c>
      <c r="G20" s="29">
        <v>7603618</v>
      </c>
      <c r="H20" s="29">
        <v>10193017</v>
      </c>
      <c r="I20" s="29">
        <v>3881062</v>
      </c>
      <c r="J20" s="29">
        <v>0</v>
      </c>
      <c r="K20" s="29">
        <f t="shared" si="1"/>
        <v>27553059.850749996</v>
      </c>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row>
    <row r="21" spans="1:42" ht="15.75">
      <c r="A21" s="7" t="s">
        <v>59</v>
      </c>
      <c r="B21" s="29">
        <v>2471580</v>
      </c>
      <c r="C21" s="29">
        <v>8114005</v>
      </c>
      <c r="D21" s="29">
        <v>619086</v>
      </c>
      <c r="E21" s="29">
        <v>5580697.513516129</v>
      </c>
      <c r="F21" s="29">
        <v>685863</v>
      </c>
      <c r="G21" s="29">
        <v>14236401</v>
      </c>
      <c r="H21" s="29">
        <v>12044315</v>
      </c>
      <c r="I21" s="29">
        <v>2851852</v>
      </c>
      <c r="J21" s="29" t="s">
        <v>135</v>
      </c>
      <c r="K21" s="29">
        <f>B21+C21+D21+E21+F21+G21+H21+I21</f>
        <v>46603799.51351613</v>
      </c>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row>
    <row r="22" spans="1:42" ht="14.25" customHeight="1">
      <c r="A22" s="10"/>
      <c r="B22" s="30"/>
      <c r="C22" s="30"/>
      <c r="D22" s="30"/>
      <c r="E22" s="30"/>
      <c r="F22" s="30"/>
      <c r="G22" s="30"/>
      <c r="H22" s="30"/>
      <c r="I22" s="30"/>
      <c r="J22" s="30"/>
      <c r="K22" s="30"/>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row>
    <row r="23" spans="1:42" ht="15.75">
      <c r="A23" s="7" t="s">
        <v>46</v>
      </c>
      <c r="B23" s="29">
        <v>142441</v>
      </c>
      <c r="C23" s="29">
        <v>406596</v>
      </c>
      <c r="D23" s="29">
        <v>3474</v>
      </c>
      <c r="E23" s="29">
        <v>456192.20833</v>
      </c>
      <c r="F23" s="29">
        <v>7526</v>
      </c>
      <c r="G23" s="29">
        <v>587930</v>
      </c>
      <c r="H23" s="29">
        <v>235086</v>
      </c>
      <c r="I23" s="29">
        <v>110028</v>
      </c>
      <c r="J23" s="29">
        <v>0</v>
      </c>
      <c r="K23" s="29">
        <f>B23+C23+D23+E23+F23+G23+H23+I23+J23</f>
        <v>1949273.20833</v>
      </c>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row>
    <row r="24" spans="1:42" ht="15.75">
      <c r="A24" s="8" t="s">
        <v>47</v>
      </c>
      <c r="B24" s="29">
        <v>18138</v>
      </c>
      <c r="C24" s="29">
        <v>3063</v>
      </c>
      <c r="D24" s="29">
        <v>0</v>
      </c>
      <c r="E24" s="29">
        <v>25491.439739999998</v>
      </c>
      <c r="F24" s="29">
        <v>0</v>
      </c>
      <c r="G24" s="29">
        <v>164118</v>
      </c>
      <c r="H24" s="29">
        <v>36263</v>
      </c>
      <c r="I24" s="29">
        <v>3715</v>
      </c>
      <c r="J24" s="29">
        <v>0</v>
      </c>
      <c r="K24" s="29">
        <f>B24+C24+D24+E24+F24+G24+H24+I24+J24</f>
        <v>250788.43974</v>
      </c>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row>
    <row r="25" spans="1:42" ht="14.25" customHeight="1">
      <c r="A25" s="10"/>
      <c r="B25" s="31"/>
      <c r="C25" s="31"/>
      <c r="D25" s="31"/>
      <c r="E25" s="31"/>
      <c r="F25" s="31"/>
      <c r="G25" s="31"/>
      <c r="H25" s="31"/>
      <c r="I25" s="31"/>
      <c r="J25" s="31"/>
      <c r="K25" s="31"/>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row>
    <row r="26" spans="1:42" ht="30.75" customHeight="1">
      <c r="A26" s="49" t="s">
        <v>107</v>
      </c>
      <c r="B26" s="50"/>
      <c r="C26" s="50"/>
      <c r="D26" s="50"/>
      <c r="E26" s="50"/>
      <c r="F26" s="50"/>
      <c r="G26" s="50"/>
      <c r="H26" s="50"/>
      <c r="I26" s="50"/>
      <c r="J26" s="50"/>
      <c r="K26" s="50"/>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row>
    <row r="27" spans="1:42" ht="15.75">
      <c r="A27" s="11" t="s">
        <v>48</v>
      </c>
      <c r="B27" s="29">
        <v>585854</v>
      </c>
      <c r="C27" s="29">
        <v>1782540</v>
      </c>
      <c r="D27" s="29">
        <v>51420</v>
      </c>
      <c r="E27" s="29">
        <v>423253.04182999977</v>
      </c>
      <c r="F27" s="29">
        <v>85113.75961</v>
      </c>
      <c r="G27" s="29">
        <v>4581834</v>
      </c>
      <c r="H27" s="29">
        <v>5690603</v>
      </c>
      <c r="I27" s="29">
        <v>450819</v>
      </c>
      <c r="J27" s="29">
        <v>0</v>
      </c>
      <c r="K27" s="29">
        <f>B27+C27+D27+E27+F27+G27+H27+I27+J27</f>
        <v>13651436.80144</v>
      </c>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row>
    <row r="28" spans="1:42" ht="18">
      <c r="A28" s="11" t="s">
        <v>108</v>
      </c>
      <c r="B28" s="29">
        <v>1331103</v>
      </c>
      <c r="C28" s="29">
        <v>2797338</v>
      </c>
      <c r="D28" s="29">
        <v>85788</v>
      </c>
      <c r="E28" s="29">
        <v>2097250.24807</v>
      </c>
      <c r="F28" s="29">
        <v>363365.38793</v>
      </c>
      <c r="G28" s="29">
        <v>4776616</v>
      </c>
      <c r="H28" s="29">
        <v>3674892</v>
      </c>
      <c r="I28" s="29">
        <v>472342</v>
      </c>
      <c r="J28" s="29">
        <v>38470</v>
      </c>
      <c r="K28" s="29">
        <f>B28+C28+D28+E28+F28+G28+H28+I28+J28</f>
        <v>15637164.636</v>
      </c>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row>
    <row r="29" spans="1:42" ht="33.75" customHeight="1">
      <c r="A29" s="49" t="s">
        <v>109</v>
      </c>
      <c r="B29" s="50"/>
      <c r="C29" s="50"/>
      <c r="D29" s="50"/>
      <c r="E29" s="50"/>
      <c r="F29" s="50"/>
      <c r="G29" s="50"/>
      <c r="H29" s="50"/>
      <c r="I29" s="50"/>
      <c r="J29" s="50"/>
      <c r="K29" s="50"/>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row>
    <row r="30" spans="1:42" ht="15.75">
      <c r="A30" s="11" t="s">
        <v>48</v>
      </c>
      <c r="B30" s="29">
        <v>416740</v>
      </c>
      <c r="C30" s="29">
        <v>1321277</v>
      </c>
      <c r="D30" s="29">
        <v>517546</v>
      </c>
      <c r="E30" s="29">
        <v>408930.8089199999</v>
      </c>
      <c r="F30" s="29">
        <v>268117.67297</v>
      </c>
      <c r="G30" s="29">
        <v>3021784</v>
      </c>
      <c r="H30" s="29">
        <v>4502414</v>
      </c>
      <c r="I30" s="29">
        <v>3430242</v>
      </c>
      <c r="J30" s="29">
        <v>0</v>
      </c>
      <c r="K30" s="29">
        <f>B30+C30+D30+E30+F30+G30+H30+I30+J30</f>
        <v>13887051.48189</v>
      </c>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row>
    <row r="31" spans="1:42" ht="18">
      <c r="A31" s="11" t="s">
        <v>108</v>
      </c>
      <c r="B31" s="29">
        <v>513657</v>
      </c>
      <c r="C31" s="29">
        <v>346396</v>
      </c>
      <c r="D31" s="29">
        <v>28298</v>
      </c>
      <c r="E31" s="29">
        <v>582572.32975</v>
      </c>
      <c r="F31" s="29">
        <v>43685.53073000001</v>
      </c>
      <c r="G31" s="29">
        <v>289809</v>
      </c>
      <c r="H31" s="29">
        <v>237876</v>
      </c>
      <c r="I31" s="29">
        <v>187856</v>
      </c>
      <c r="J31" s="29">
        <v>237971</v>
      </c>
      <c r="K31" s="29">
        <f>B31+C31+D31+E31+F31+G31+H31+I31+J31</f>
        <v>2468120.8604800003</v>
      </c>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row>
    <row r="32" spans="1:42" ht="15.75">
      <c r="A32" s="13"/>
      <c r="B32" s="30"/>
      <c r="C32" s="30"/>
      <c r="D32" s="30"/>
      <c r="E32" s="30"/>
      <c r="F32" s="30"/>
      <c r="G32" s="30"/>
      <c r="H32" s="30"/>
      <c r="I32" s="30"/>
      <c r="J32" s="30"/>
      <c r="K32" s="30"/>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row>
    <row r="33" spans="1:42" ht="29.25" customHeight="1">
      <c r="A33" s="14" t="s">
        <v>110</v>
      </c>
      <c r="B33" s="29">
        <v>0</v>
      </c>
      <c r="C33" s="29">
        <v>37039</v>
      </c>
      <c r="D33" s="29">
        <v>940</v>
      </c>
      <c r="E33" s="29">
        <v>0</v>
      </c>
      <c r="F33" s="29">
        <v>3365.64876</v>
      </c>
      <c r="G33" s="29">
        <v>27312</v>
      </c>
      <c r="H33" s="29">
        <v>549846</v>
      </c>
      <c r="I33" s="29">
        <v>2768</v>
      </c>
      <c r="J33" s="29">
        <v>0</v>
      </c>
      <c r="K33" s="29">
        <f>B33+C33+D33+E33+F33+G33+H33+I33+J33</f>
        <v>621270.64876</v>
      </c>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row>
    <row r="34" spans="1:42" ht="15.75">
      <c r="A34" s="15"/>
      <c r="B34" s="32"/>
      <c r="C34" s="32"/>
      <c r="D34" s="32"/>
      <c r="E34" s="32"/>
      <c r="F34" s="32"/>
      <c r="G34" s="32"/>
      <c r="H34" s="32"/>
      <c r="I34" s="32"/>
      <c r="J34" s="32"/>
      <c r="K34" s="32"/>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row>
    <row r="35" spans="1:42" ht="15.75">
      <c r="A35" s="9"/>
      <c r="B35" s="33"/>
      <c r="C35" s="33"/>
      <c r="D35" s="33"/>
      <c r="E35" s="33"/>
      <c r="F35" s="33"/>
      <c r="G35" s="33"/>
      <c r="H35" s="33"/>
      <c r="I35" s="33"/>
      <c r="J35" s="33"/>
      <c r="K35" s="33"/>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row>
    <row r="36" spans="1:42" ht="46.5" customHeight="1">
      <c r="A36" s="51" t="s">
        <v>63</v>
      </c>
      <c r="B36" s="50"/>
      <c r="C36" s="50"/>
      <c r="D36" s="50"/>
      <c r="E36" s="50"/>
      <c r="F36" s="50"/>
      <c r="G36" s="50"/>
      <c r="H36" s="50"/>
      <c r="I36" s="50"/>
      <c r="J36" s="50"/>
      <c r="K36" s="50"/>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row>
    <row r="37" spans="1:42" ht="15.75">
      <c r="A37" s="16" t="s">
        <v>49</v>
      </c>
      <c r="B37" s="29">
        <v>2040667</v>
      </c>
      <c r="C37" s="29">
        <v>3509360</v>
      </c>
      <c r="D37" s="29">
        <v>11270</v>
      </c>
      <c r="E37" s="29">
        <v>2412173.2028800063</v>
      </c>
      <c r="F37" s="29">
        <v>304613.8472284057</v>
      </c>
      <c r="G37" s="29">
        <v>5855223</v>
      </c>
      <c r="H37" s="29">
        <v>5171988.787643763</v>
      </c>
      <c r="I37" s="29">
        <v>102449</v>
      </c>
      <c r="J37" s="29">
        <v>0</v>
      </c>
      <c r="K37" s="29">
        <f>B37+C37+D37+E37+F37+G37+H37+I37+J37</f>
        <v>19407744.837752175</v>
      </c>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row>
    <row r="38" spans="1:42" ht="18">
      <c r="A38" s="16" t="s">
        <v>111</v>
      </c>
      <c r="B38" s="29">
        <v>3976</v>
      </c>
      <c r="C38" s="29">
        <v>143515</v>
      </c>
      <c r="D38" s="29">
        <v>1316</v>
      </c>
      <c r="E38" s="29">
        <v>12957</v>
      </c>
      <c r="F38" s="29">
        <v>4656.350268383999</v>
      </c>
      <c r="G38" s="29">
        <v>146781</v>
      </c>
      <c r="H38" s="29">
        <v>515267.2476725972</v>
      </c>
      <c r="I38" s="29">
        <v>58323</v>
      </c>
      <c r="J38" s="29">
        <v>0</v>
      </c>
      <c r="K38" s="29">
        <f>B38+C38+D38+E38+F38+G38+H38+I38+J38</f>
        <v>886791.5979409812</v>
      </c>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row>
    <row r="39" spans="1:42" ht="15.75">
      <c r="A39" s="16" t="s">
        <v>50</v>
      </c>
      <c r="B39" s="29">
        <v>5087</v>
      </c>
      <c r="C39" s="29">
        <v>24806</v>
      </c>
      <c r="D39" s="29">
        <v>46</v>
      </c>
      <c r="E39" s="29">
        <v>12901.732529999932</v>
      </c>
      <c r="F39" s="29">
        <v>20751.769040000087</v>
      </c>
      <c r="G39" s="29">
        <v>72101</v>
      </c>
      <c r="H39" s="29">
        <v>157418.01770747738</v>
      </c>
      <c r="I39" s="29">
        <v>6470</v>
      </c>
      <c r="J39" s="29">
        <v>0</v>
      </c>
      <c r="K39" s="29">
        <f>B39+C39+D39+E39+F39+G39+H39+I39+J39</f>
        <v>299581.5192774774</v>
      </c>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row>
    <row r="40" spans="1:42" ht="18">
      <c r="A40" s="16" t="s">
        <v>112</v>
      </c>
      <c r="B40" s="29">
        <v>81211</v>
      </c>
      <c r="C40" s="29">
        <v>429862</v>
      </c>
      <c r="D40" s="29">
        <v>45727</v>
      </c>
      <c r="E40" s="29">
        <v>409680.1199155201</v>
      </c>
      <c r="F40" s="29">
        <v>39618.17095321015</v>
      </c>
      <c r="G40" s="29">
        <v>478354</v>
      </c>
      <c r="H40" s="29">
        <v>546171.9469761623</v>
      </c>
      <c r="I40" s="29">
        <v>54086</v>
      </c>
      <c r="J40" s="29">
        <v>0</v>
      </c>
      <c r="K40" s="29">
        <f>B40+C40+D40+E40+F40+G40+H40+I40+J40</f>
        <v>2084710.2378448925</v>
      </c>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row>
    <row r="41" spans="1:42" ht="15.75">
      <c r="A41" s="18"/>
      <c r="B41" s="36"/>
      <c r="C41" s="36"/>
      <c r="D41" s="36"/>
      <c r="E41" s="36"/>
      <c r="F41" s="36"/>
      <c r="G41" s="36"/>
      <c r="H41" s="36"/>
      <c r="I41" s="36"/>
      <c r="J41" s="36"/>
      <c r="K41" s="36"/>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row>
    <row r="42" spans="1:42" ht="31.5">
      <c r="A42" s="39" t="s">
        <v>62</v>
      </c>
      <c r="B42" s="34">
        <v>10296</v>
      </c>
      <c r="C42" s="34">
        <v>42443</v>
      </c>
      <c r="D42" s="34">
        <v>691</v>
      </c>
      <c r="E42" s="34">
        <v>84281</v>
      </c>
      <c r="F42" s="34">
        <v>6573</v>
      </c>
      <c r="G42" s="34">
        <v>50381</v>
      </c>
      <c r="H42" s="34">
        <v>72649.1841203599</v>
      </c>
      <c r="I42" s="34">
        <v>9777</v>
      </c>
      <c r="J42" s="34">
        <v>0</v>
      </c>
      <c r="K42" s="34">
        <f>J42+I42+H42+G42+F42+E42+D42+C42+B42</f>
        <v>277091.1841203599</v>
      </c>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row>
    <row r="43" spans="1:42" ht="15.75">
      <c r="A43" s="18"/>
      <c r="B43" s="33"/>
      <c r="C43" s="33"/>
      <c r="D43" s="33"/>
      <c r="E43" s="33"/>
      <c r="F43" s="33"/>
      <c r="G43" s="33"/>
      <c r="H43" s="33"/>
      <c r="I43" s="33"/>
      <c r="J43" s="33"/>
      <c r="K43" s="33"/>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row>
    <row r="44" spans="1:42" ht="48" customHeight="1">
      <c r="A44" s="43" t="s">
        <v>61</v>
      </c>
      <c r="B44" s="45">
        <v>943996</v>
      </c>
      <c r="C44" s="45">
        <v>4746625</v>
      </c>
      <c r="D44" s="44">
        <v>376887</v>
      </c>
      <c r="E44" s="45">
        <v>4343959.788390785</v>
      </c>
      <c r="F44" s="45">
        <v>273810.8892700003</v>
      </c>
      <c r="G44" s="45">
        <v>8585716</v>
      </c>
      <c r="H44" s="45">
        <v>6097781</v>
      </c>
      <c r="I44" s="45">
        <v>2063291</v>
      </c>
      <c r="J44" s="45">
        <v>218737</v>
      </c>
      <c r="K44" s="44">
        <f>J44+I44+H44+G44+F44+E44+D44+C44+B44</f>
        <v>27650803.677660786</v>
      </c>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row>
    <row r="45" spans="1:42" ht="19.5" customHeight="1">
      <c r="A45" s="19"/>
      <c r="B45" s="35"/>
      <c r="C45" s="35"/>
      <c r="D45" s="35"/>
      <c r="E45" s="35"/>
      <c r="F45" s="35"/>
      <c r="G45" s="35"/>
      <c r="H45" s="35"/>
      <c r="I45" s="35"/>
      <c r="J45" s="35"/>
      <c r="K45" s="35"/>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row>
    <row r="46" spans="1:42" ht="31.5">
      <c r="A46" s="43" t="s">
        <v>60</v>
      </c>
      <c r="B46" s="29">
        <v>143449</v>
      </c>
      <c r="C46" s="29">
        <v>329147</v>
      </c>
      <c r="D46" s="29">
        <v>16920</v>
      </c>
      <c r="E46" s="29">
        <v>874279</v>
      </c>
      <c r="F46" s="29">
        <v>88373</v>
      </c>
      <c r="G46" s="29">
        <v>1330734</v>
      </c>
      <c r="H46" s="29">
        <v>1053930.8158796402</v>
      </c>
      <c r="I46" s="29">
        <v>193667</v>
      </c>
      <c r="J46" s="29">
        <v>0</v>
      </c>
      <c r="K46" s="29">
        <f>J46+I46+H46+G46+F46+E46+D46+C46+B46</f>
        <v>4030499.81587964</v>
      </c>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row>
    <row r="47" spans="1:42" ht="15.75">
      <c r="A47" s="18"/>
      <c r="B47" s="27"/>
      <c r="C47" s="27"/>
      <c r="D47" s="27"/>
      <c r="E47" s="27"/>
      <c r="F47" s="27"/>
      <c r="G47" s="27"/>
      <c r="H47" s="27"/>
      <c r="I47" s="27"/>
      <c r="J47" s="27"/>
      <c r="K47" s="27"/>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row>
    <row r="48" spans="1:42" ht="47.25">
      <c r="A48" s="59" t="s">
        <v>65</v>
      </c>
      <c r="B48" s="52"/>
      <c r="C48" s="52"/>
      <c r="D48" s="52"/>
      <c r="E48" s="52"/>
      <c r="F48" s="52"/>
      <c r="G48" s="52"/>
      <c r="H48" s="52"/>
      <c r="I48" s="52"/>
      <c r="J48" s="52"/>
      <c r="K48" s="52"/>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row>
    <row r="49" spans="1:42" ht="15.75">
      <c r="A49" s="40" t="s">
        <v>51</v>
      </c>
      <c r="B49" s="29">
        <v>223172.02250000002</v>
      </c>
      <c r="C49" s="29">
        <v>48983</v>
      </c>
      <c r="D49" s="29">
        <v>5406</v>
      </c>
      <c r="E49" s="29">
        <v>0</v>
      </c>
      <c r="F49" s="29">
        <v>3323</v>
      </c>
      <c r="G49" s="29">
        <v>213843</v>
      </c>
      <c r="H49" s="29">
        <v>72041.90093999999</v>
      </c>
      <c r="I49" s="29">
        <v>43425</v>
      </c>
      <c r="J49" s="29">
        <v>6215</v>
      </c>
      <c r="K49" s="29">
        <f>J49+I49+H49+G49+F49+E49+D49+C49+B49</f>
        <v>616408.92344</v>
      </c>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row>
    <row r="50" spans="1:42" ht="15.75">
      <c r="A50" s="40" t="s">
        <v>52</v>
      </c>
      <c r="B50" s="29">
        <v>38266.17734</v>
      </c>
      <c r="C50" s="29">
        <v>127060</v>
      </c>
      <c r="D50" s="29">
        <v>13764</v>
      </c>
      <c r="E50" s="29">
        <v>20630</v>
      </c>
      <c r="F50" s="29">
        <v>20990</v>
      </c>
      <c r="G50" s="29">
        <v>936631</v>
      </c>
      <c r="H50" s="29">
        <v>92902.52307</v>
      </c>
      <c r="I50" s="29">
        <v>85236</v>
      </c>
      <c r="J50" s="29">
        <v>169344</v>
      </c>
      <c r="K50" s="29">
        <f>J50+I50+H50+G50+F50+E50+D50+C50+B50</f>
        <v>1504823.70041</v>
      </c>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row>
    <row r="51" spans="1:42" ht="15.75">
      <c r="A51" s="40" t="s">
        <v>53</v>
      </c>
      <c r="B51" s="29">
        <v>0</v>
      </c>
      <c r="C51" s="29">
        <v>59155</v>
      </c>
      <c r="D51" s="29">
        <v>866</v>
      </c>
      <c r="E51" s="29">
        <v>31228</v>
      </c>
      <c r="F51" s="29">
        <v>814.41461</v>
      </c>
      <c r="G51" s="29">
        <v>832346</v>
      </c>
      <c r="H51" s="29">
        <v>66830.10993</v>
      </c>
      <c r="I51" s="29">
        <v>25115</v>
      </c>
      <c r="J51" s="29">
        <v>0</v>
      </c>
      <c r="K51" s="29">
        <f>J51+I51+H51+G51+F51+E51+D51+C51+B51</f>
        <v>1016354.52454</v>
      </c>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row>
    <row r="52" spans="1:42" ht="15.75">
      <c r="A52" s="18"/>
      <c r="B52" s="27"/>
      <c r="C52" s="27"/>
      <c r="D52" s="27"/>
      <c r="E52" s="27"/>
      <c r="F52" s="27"/>
      <c r="G52" s="27"/>
      <c r="H52" s="27"/>
      <c r="I52" s="27"/>
      <c r="J52" s="27"/>
      <c r="K52" s="27"/>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row>
    <row r="53" spans="1:42" ht="54.75" customHeight="1">
      <c r="A53" s="60" t="s">
        <v>64</v>
      </c>
      <c r="B53" s="50"/>
      <c r="C53" s="50"/>
      <c r="D53" s="50"/>
      <c r="E53" s="50"/>
      <c r="F53" s="50"/>
      <c r="G53" s="50"/>
      <c r="H53" s="50"/>
      <c r="I53" s="50"/>
      <c r="J53" s="50"/>
      <c r="K53" s="50"/>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row>
    <row r="54" spans="1:42" ht="15.75">
      <c r="A54" s="16" t="s">
        <v>49</v>
      </c>
      <c r="B54" s="29">
        <v>53382.15668000005</v>
      </c>
      <c r="C54" s="29">
        <v>141613</v>
      </c>
      <c r="D54" s="29">
        <v>677</v>
      </c>
      <c r="E54" s="29">
        <v>21796</v>
      </c>
      <c r="F54" s="29">
        <v>256.70427</v>
      </c>
      <c r="G54" s="29">
        <v>142209.99999999997</v>
      </c>
      <c r="H54" s="29">
        <v>143519.72887</v>
      </c>
      <c r="I54" s="29">
        <v>1027</v>
      </c>
      <c r="J54" s="29">
        <v>0</v>
      </c>
      <c r="K54" s="29">
        <f>J54+I54+H54+G54+F54+E54+D54+C54+B54</f>
        <v>504481.58982000005</v>
      </c>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row>
    <row r="55" spans="1:42" ht="18">
      <c r="A55" s="16" t="s">
        <v>111</v>
      </c>
      <c r="B55" s="29">
        <v>797.80001</v>
      </c>
      <c r="C55" s="29">
        <v>15421</v>
      </c>
      <c r="D55" s="29">
        <v>74</v>
      </c>
      <c r="E55" s="29">
        <v>274</v>
      </c>
      <c r="F55" s="29">
        <v>1120.5</v>
      </c>
      <c r="G55" s="29">
        <v>18788</v>
      </c>
      <c r="H55" s="29">
        <v>77148.59679</v>
      </c>
      <c r="I55" s="29">
        <v>11643</v>
      </c>
      <c r="J55" s="29">
        <v>0</v>
      </c>
      <c r="K55" s="29">
        <f>J55+I55+H55+G55+F55+E55+D55+C55+B55</f>
        <v>125266.8968</v>
      </c>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row>
    <row r="56" spans="1:42" ht="15.75">
      <c r="A56" s="16" t="s">
        <v>50</v>
      </c>
      <c r="B56" s="29">
        <v>3178.31</v>
      </c>
      <c r="C56" s="29">
        <v>5180</v>
      </c>
      <c r="D56" s="29">
        <v>3</v>
      </c>
      <c r="E56" s="29">
        <v>2</v>
      </c>
      <c r="F56" s="29">
        <v>1217.0378019999998</v>
      </c>
      <c r="G56" s="29">
        <v>5286</v>
      </c>
      <c r="H56" s="29">
        <v>24649.792</v>
      </c>
      <c r="I56" s="29">
        <v>1424</v>
      </c>
      <c r="J56" s="29">
        <v>0</v>
      </c>
      <c r="K56" s="29">
        <f>J56+I56+H56+G56+F56+E56+D56+C56+B56</f>
        <v>40940.139802</v>
      </c>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row>
    <row r="57" spans="1:42" ht="18">
      <c r="A57" s="16" t="s">
        <v>112</v>
      </c>
      <c r="B57" s="29">
        <v>2962.7313699999995</v>
      </c>
      <c r="C57" s="29">
        <v>7196</v>
      </c>
      <c r="D57" s="29">
        <v>719</v>
      </c>
      <c r="E57" s="29">
        <v>326</v>
      </c>
      <c r="F57" s="29">
        <v>0</v>
      </c>
      <c r="G57" s="29">
        <v>2860.0000000000005</v>
      </c>
      <c r="H57" s="29">
        <v>6914.48595</v>
      </c>
      <c r="I57" s="29">
        <v>3246</v>
      </c>
      <c r="J57" s="29">
        <v>0</v>
      </c>
      <c r="K57" s="29">
        <f>J57+I57+H57+G57+F57+E57+D57+C57+B57</f>
        <v>24224.217320000003</v>
      </c>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row>
    <row r="58" spans="1:42" ht="15.75">
      <c r="A58" s="18"/>
      <c r="B58" s="27"/>
      <c r="C58" s="27"/>
      <c r="D58" s="27"/>
      <c r="E58" s="27"/>
      <c r="F58" s="27"/>
      <c r="G58" s="27"/>
      <c r="H58" s="27"/>
      <c r="I58" s="27"/>
      <c r="J58" s="27"/>
      <c r="K58" s="27"/>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row>
    <row r="59" spans="1:42" ht="15.75">
      <c r="A59" s="53" t="s">
        <v>54</v>
      </c>
      <c r="B59" s="52"/>
      <c r="C59" s="52"/>
      <c r="D59" s="52"/>
      <c r="E59" s="52"/>
      <c r="F59" s="52"/>
      <c r="G59" s="52"/>
      <c r="H59" s="52"/>
      <c r="I59" s="52"/>
      <c r="J59" s="52"/>
      <c r="K59" s="52"/>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row>
    <row r="60" spans="1:42" ht="15.75">
      <c r="A60" s="40" t="s">
        <v>55</v>
      </c>
      <c r="B60" s="29">
        <v>225</v>
      </c>
      <c r="C60" s="29">
        <v>540</v>
      </c>
      <c r="D60" s="29">
        <v>46</v>
      </c>
      <c r="E60" s="29">
        <v>1626</v>
      </c>
      <c r="F60" s="29">
        <v>199</v>
      </c>
      <c r="G60" s="29">
        <v>779</v>
      </c>
      <c r="H60" s="29">
        <v>941</v>
      </c>
      <c r="I60" s="29">
        <v>257</v>
      </c>
      <c r="J60" s="29">
        <v>0</v>
      </c>
      <c r="K60" s="29">
        <f>J60+I60+H60+G60+F60+E60+D60+C60+B60</f>
        <v>4613</v>
      </c>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row>
    <row r="61" spans="1:42" ht="15.75">
      <c r="A61" s="40" t="s">
        <v>56</v>
      </c>
      <c r="B61" s="29">
        <v>38426</v>
      </c>
      <c r="C61" s="29">
        <v>68495</v>
      </c>
      <c r="D61" s="29">
        <v>7626</v>
      </c>
      <c r="E61" s="29">
        <v>136912</v>
      </c>
      <c r="F61" s="29">
        <v>17554</v>
      </c>
      <c r="G61" s="29">
        <v>134718</v>
      </c>
      <c r="H61" s="29">
        <v>502820.552150001</v>
      </c>
      <c r="I61" s="29">
        <v>17910</v>
      </c>
      <c r="J61" s="29">
        <v>0</v>
      </c>
      <c r="K61" s="29">
        <f>J61+I61+H61+G61+F61+E61+D61+C61+B61</f>
        <v>924461.552150001</v>
      </c>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row>
    <row r="62" spans="1:42" ht="15.75">
      <c r="A62" s="40" t="s">
        <v>57</v>
      </c>
      <c r="B62" s="29">
        <v>30370</v>
      </c>
      <c r="C62" s="29">
        <v>53675</v>
      </c>
      <c r="D62" s="29">
        <v>5338</v>
      </c>
      <c r="E62" s="29">
        <v>109369</v>
      </c>
      <c r="F62" s="29">
        <v>13472</v>
      </c>
      <c r="G62" s="29">
        <v>112628</v>
      </c>
      <c r="H62" s="29">
        <v>484425.068131061</v>
      </c>
      <c r="I62" s="29">
        <v>13134</v>
      </c>
      <c r="J62" s="29">
        <v>0</v>
      </c>
      <c r="K62" s="29">
        <f>J62+I62+H62+G62+F62+E62+D62+C62+B62</f>
        <v>822411.068131061</v>
      </c>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row>
    <row r="63" spans="1:42" ht="15.75">
      <c r="A63" s="18"/>
      <c r="B63" s="27"/>
      <c r="C63" s="27"/>
      <c r="D63" s="27"/>
      <c r="E63" s="27"/>
      <c r="F63" s="27"/>
      <c r="G63" s="27"/>
      <c r="H63" s="27"/>
      <c r="I63" s="27"/>
      <c r="J63" s="27"/>
      <c r="K63" s="27"/>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row>
    <row r="64" spans="1:42" ht="30" customHeight="1">
      <c r="A64" s="54" t="s">
        <v>113</v>
      </c>
      <c r="B64" s="55"/>
      <c r="C64" s="55"/>
      <c r="D64" s="55"/>
      <c r="E64" s="55"/>
      <c r="F64" s="55"/>
      <c r="G64" s="55"/>
      <c r="H64" s="55"/>
      <c r="I64" s="55"/>
      <c r="J64" s="55"/>
      <c r="K64" s="55"/>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row>
    <row r="65" spans="1:42" ht="15.75" customHeight="1">
      <c r="A65" s="21" t="s">
        <v>114</v>
      </c>
      <c r="B65" s="29">
        <v>0</v>
      </c>
      <c r="C65" s="29">
        <v>14360</v>
      </c>
      <c r="D65" s="29">
        <v>0</v>
      </c>
      <c r="E65" s="29">
        <v>0</v>
      </c>
      <c r="F65" s="29">
        <v>0</v>
      </c>
      <c r="G65" s="29">
        <v>82902</v>
      </c>
      <c r="H65" s="29">
        <v>42693.27522425097</v>
      </c>
      <c r="I65" s="29">
        <v>0</v>
      </c>
      <c r="J65" s="29">
        <v>0</v>
      </c>
      <c r="K65" s="29">
        <f>J65+I65+H65+G65+F65+E65+D65+C65+B65</f>
        <v>139955.27522425097</v>
      </c>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row>
    <row r="66" spans="1:42" ht="32.25" customHeight="1">
      <c r="A66" s="11" t="s">
        <v>115</v>
      </c>
      <c r="B66" s="29">
        <v>0</v>
      </c>
      <c r="C66" s="29">
        <v>418</v>
      </c>
      <c r="D66" s="29">
        <v>0</v>
      </c>
      <c r="E66" s="29">
        <v>0</v>
      </c>
      <c r="F66" s="29">
        <v>0</v>
      </c>
      <c r="G66" s="29">
        <v>15119</v>
      </c>
      <c r="H66" s="29">
        <v>118.12730574902525</v>
      </c>
      <c r="I66" s="29">
        <v>0</v>
      </c>
      <c r="J66" s="29">
        <v>0</v>
      </c>
      <c r="K66" s="29">
        <f>J66+I66+H66+G66+F66+E66+D66+C66+B66</f>
        <v>15655.127305749025</v>
      </c>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row>
    <row r="67" spans="1:42" ht="18">
      <c r="A67" s="22" t="s">
        <v>116</v>
      </c>
      <c r="B67" s="29">
        <v>0</v>
      </c>
      <c r="C67" s="29">
        <v>0</v>
      </c>
      <c r="D67" s="29">
        <v>0</v>
      </c>
      <c r="E67" s="29">
        <v>0</v>
      </c>
      <c r="F67" s="29">
        <v>0</v>
      </c>
      <c r="G67" s="29">
        <v>10207</v>
      </c>
      <c r="H67" s="29">
        <v>0</v>
      </c>
      <c r="I67" s="29">
        <v>0</v>
      </c>
      <c r="J67" s="29">
        <v>0</v>
      </c>
      <c r="K67" s="29">
        <f>J67+I67+H67+G67+F67+E67+D67+C67+B67</f>
        <v>10207</v>
      </c>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row>
    <row r="68" spans="1:42" ht="45.75" customHeight="1">
      <c r="A68" s="49" t="s">
        <v>117</v>
      </c>
      <c r="B68" s="55"/>
      <c r="C68" s="55"/>
      <c r="D68" s="55"/>
      <c r="E68" s="55"/>
      <c r="F68" s="55"/>
      <c r="G68" s="55"/>
      <c r="H68" s="55"/>
      <c r="I68" s="55"/>
      <c r="J68" s="55"/>
      <c r="K68" s="55"/>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row>
    <row r="69" spans="1:42" ht="18">
      <c r="A69" s="8" t="s">
        <v>114</v>
      </c>
      <c r="B69" s="29">
        <v>0</v>
      </c>
      <c r="C69" s="29">
        <v>0</v>
      </c>
      <c r="D69" s="29">
        <v>0</v>
      </c>
      <c r="E69" s="29">
        <v>0</v>
      </c>
      <c r="F69" s="29">
        <v>0</v>
      </c>
      <c r="G69" s="29">
        <v>3102.1848</v>
      </c>
      <c r="H69" s="29">
        <v>2768.11958432</v>
      </c>
      <c r="I69" s="29">
        <v>0</v>
      </c>
      <c r="J69" s="29">
        <v>0</v>
      </c>
      <c r="K69" s="29">
        <f>J69+I69+H69+G69+F69+E69+D69+C69+B69</f>
        <v>5870.304384319999</v>
      </c>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68"/>
    </row>
    <row r="70" spans="1:42" ht="18">
      <c r="A70" s="16" t="s">
        <v>115</v>
      </c>
      <c r="B70" s="29">
        <v>0</v>
      </c>
      <c r="C70" s="29">
        <v>0</v>
      </c>
      <c r="D70" s="29">
        <v>0</v>
      </c>
      <c r="E70" s="29">
        <v>0</v>
      </c>
      <c r="F70" s="29">
        <v>0</v>
      </c>
      <c r="G70" s="29">
        <v>231.8848</v>
      </c>
      <c r="H70" s="29">
        <v>0</v>
      </c>
      <c r="I70" s="29">
        <v>0</v>
      </c>
      <c r="J70" s="29">
        <v>0</v>
      </c>
      <c r="K70" s="29">
        <f>J70+I70+H70+G70+F70+E70+D70+C70+B70</f>
        <v>231.8848</v>
      </c>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row>
    <row r="71" spans="1:42" ht="18">
      <c r="A71" s="23" t="s">
        <v>116</v>
      </c>
      <c r="B71" s="29">
        <v>0</v>
      </c>
      <c r="C71" s="29">
        <v>0</v>
      </c>
      <c r="D71" s="29">
        <v>0</v>
      </c>
      <c r="E71" s="29">
        <v>0</v>
      </c>
      <c r="F71" s="29">
        <v>0</v>
      </c>
      <c r="G71" s="29">
        <v>0</v>
      </c>
      <c r="H71" s="29">
        <v>0</v>
      </c>
      <c r="I71" s="29">
        <v>0</v>
      </c>
      <c r="J71" s="29">
        <v>0</v>
      </c>
      <c r="K71" s="29">
        <f>J71+I71+H71+G71+F71+E71+D71+C71+B71</f>
        <v>0</v>
      </c>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row>
    <row r="72" spans="1:42" ht="15.75">
      <c r="A72" s="24"/>
      <c r="B72" s="9"/>
      <c r="C72" s="9"/>
      <c r="D72" s="9"/>
      <c r="E72" s="9"/>
      <c r="F72" s="9"/>
      <c r="G72" s="9"/>
      <c r="H72" s="9"/>
      <c r="I72" s="9"/>
      <c r="J72" s="9"/>
      <c r="K72" s="9"/>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row>
    <row r="73" spans="1:42" ht="15.75">
      <c r="A73" s="48" t="s">
        <v>130</v>
      </c>
      <c r="B73" s="9"/>
      <c r="C73" s="9"/>
      <c r="D73" s="9"/>
      <c r="E73" s="9"/>
      <c r="F73" s="9"/>
      <c r="G73" s="9"/>
      <c r="H73" s="9"/>
      <c r="I73" s="9"/>
      <c r="J73" s="9"/>
      <c r="K73" s="9"/>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68"/>
    </row>
    <row r="74" spans="1:42" ht="15.75" customHeight="1">
      <c r="A74" s="71" t="s">
        <v>58</v>
      </c>
      <c r="B74" s="71"/>
      <c r="C74" s="71"/>
      <c r="D74" s="71"/>
      <c r="E74" s="71"/>
      <c r="F74" s="71"/>
      <c r="G74" s="71"/>
      <c r="H74" s="71"/>
      <c r="I74" s="71"/>
      <c r="J74" s="71"/>
      <c r="K74" s="71"/>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row>
    <row r="75" spans="1:42" ht="15.75" customHeight="1">
      <c r="A75" s="71"/>
      <c r="B75" s="71"/>
      <c r="C75" s="71"/>
      <c r="D75" s="71"/>
      <c r="E75" s="71"/>
      <c r="F75" s="71"/>
      <c r="G75" s="71"/>
      <c r="H75" s="71"/>
      <c r="I75" s="71"/>
      <c r="J75" s="71"/>
      <c r="K75" s="71"/>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row>
    <row r="76" spans="1:42" ht="32.25" customHeight="1">
      <c r="A76" s="69" t="s">
        <v>118</v>
      </c>
      <c r="B76" s="69"/>
      <c r="C76" s="69"/>
      <c r="D76" s="69"/>
      <c r="E76" s="69"/>
      <c r="F76" s="69"/>
      <c r="G76" s="69"/>
      <c r="H76" s="69"/>
      <c r="I76" s="69"/>
      <c r="J76" s="69"/>
      <c r="K76" s="69"/>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row>
    <row r="77" spans="1:42" ht="25.5" customHeight="1">
      <c r="A77" s="70" t="s">
        <v>119</v>
      </c>
      <c r="B77" s="70"/>
      <c r="C77" s="70"/>
      <c r="D77" s="70"/>
      <c r="E77" s="70"/>
      <c r="F77" s="70"/>
      <c r="G77" s="70"/>
      <c r="H77" s="70"/>
      <c r="I77" s="70"/>
      <c r="J77" s="70"/>
      <c r="K77" s="70"/>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row>
    <row r="78" spans="1:42" ht="18.75" customHeight="1">
      <c r="A78" s="70" t="s">
        <v>120</v>
      </c>
      <c r="B78" s="70"/>
      <c r="C78" s="70"/>
      <c r="D78" s="70"/>
      <c r="E78" s="70"/>
      <c r="F78" s="70"/>
      <c r="G78" s="70"/>
      <c r="H78" s="70"/>
      <c r="I78" s="70"/>
      <c r="J78" s="70"/>
      <c r="K78" s="70"/>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row>
    <row r="79" spans="1:42" ht="23.25" customHeight="1">
      <c r="A79" s="70" t="s">
        <v>121</v>
      </c>
      <c r="B79" s="70"/>
      <c r="C79" s="70"/>
      <c r="D79" s="70"/>
      <c r="E79" s="70"/>
      <c r="F79" s="70"/>
      <c r="G79" s="70"/>
      <c r="H79" s="70"/>
      <c r="I79" s="70"/>
      <c r="J79" s="70"/>
      <c r="K79" s="70"/>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row>
    <row r="80" spans="1:42" ht="37.5" customHeight="1">
      <c r="A80" s="74" t="s">
        <v>122</v>
      </c>
      <c r="B80" s="74"/>
      <c r="C80" s="74"/>
      <c r="D80" s="74"/>
      <c r="E80" s="74"/>
      <c r="F80" s="74"/>
      <c r="G80" s="74"/>
      <c r="H80" s="74"/>
      <c r="I80" s="74"/>
      <c r="J80" s="74"/>
      <c r="K80" s="74"/>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row>
    <row r="81" spans="1:42" ht="51" customHeight="1">
      <c r="A81" s="69" t="s">
        <v>123</v>
      </c>
      <c r="B81" s="69"/>
      <c r="C81" s="69"/>
      <c r="D81" s="69"/>
      <c r="E81" s="69"/>
      <c r="F81" s="69"/>
      <c r="G81" s="69"/>
      <c r="H81" s="69"/>
      <c r="I81" s="69"/>
      <c r="J81" s="69"/>
      <c r="K81" s="69"/>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row>
    <row r="82" spans="1:42" ht="33.75" customHeight="1">
      <c r="A82" s="69" t="s">
        <v>124</v>
      </c>
      <c r="B82" s="69"/>
      <c r="C82" s="69"/>
      <c r="D82" s="69"/>
      <c r="E82" s="69"/>
      <c r="F82" s="69"/>
      <c r="G82" s="69"/>
      <c r="H82" s="69"/>
      <c r="I82" s="69"/>
      <c r="J82" s="69"/>
      <c r="K82" s="69"/>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row>
    <row r="83" spans="1:42" ht="21" customHeight="1">
      <c r="A83" s="70" t="s">
        <v>125</v>
      </c>
      <c r="B83" s="70"/>
      <c r="C83" s="70"/>
      <c r="D83" s="70"/>
      <c r="E83" s="70"/>
      <c r="F83" s="70"/>
      <c r="G83" s="70"/>
      <c r="H83" s="70"/>
      <c r="I83" s="70"/>
      <c r="J83" s="70"/>
      <c r="K83" s="70"/>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row>
    <row r="84" spans="1:42" ht="18.75" customHeight="1">
      <c r="A84" s="70" t="s">
        <v>126</v>
      </c>
      <c r="B84" s="70"/>
      <c r="C84" s="70"/>
      <c r="D84" s="70"/>
      <c r="E84" s="70"/>
      <c r="F84" s="70"/>
      <c r="G84" s="70"/>
      <c r="H84" s="70"/>
      <c r="I84" s="70"/>
      <c r="J84" s="70"/>
      <c r="K84" s="70"/>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row>
    <row r="85" spans="1:67" ht="64.5"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c r="AQ85" s="68"/>
      <c r="AR85" s="68"/>
      <c r="AS85" s="68"/>
      <c r="AT85" s="68"/>
      <c r="AU85" s="68"/>
      <c r="AV85" s="68"/>
      <c r="AW85" s="68"/>
      <c r="AX85" s="68"/>
      <c r="AY85" s="68"/>
      <c r="AZ85" s="68"/>
      <c r="BA85" s="68"/>
      <c r="BB85" s="68"/>
      <c r="BC85" s="68"/>
      <c r="BD85" s="68"/>
      <c r="BE85" s="68"/>
      <c r="BF85" s="68"/>
      <c r="BG85" s="68"/>
      <c r="BH85" s="68"/>
      <c r="BI85" s="68"/>
      <c r="BJ85" s="68"/>
      <c r="BK85" s="68"/>
      <c r="BL85" s="68"/>
      <c r="BM85" s="68"/>
      <c r="BN85" s="68"/>
      <c r="BO85" s="68"/>
    </row>
    <row r="86" spans="1:67" ht="15">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c r="AQ86" s="68"/>
      <c r="AR86" s="68"/>
      <c r="AS86" s="68"/>
      <c r="AT86" s="68"/>
      <c r="AU86" s="68"/>
      <c r="AV86" s="68"/>
      <c r="AW86" s="68"/>
      <c r="AX86" s="68"/>
      <c r="AY86" s="68"/>
      <c r="AZ86" s="68"/>
      <c r="BA86" s="68"/>
      <c r="BB86" s="68"/>
      <c r="BC86" s="68"/>
      <c r="BD86" s="68"/>
      <c r="BE86" s="68"/>
      <c r="BF86" s="68"/>
      <c r="BG86" s="68"/>
      <c r="BH86" s="68"/>
      <c r="BI86" s="68"/>
      <c r="BJ86" s="68"/>
      <c r="BK86" s="68"/>
      <c r="BL86" s="68"/>
      <c r="BM86" s="68"/>
      <c r="BN86" s="68"/>
      <c r="BO86" s="68"/>
    </row>
    <row r="87" spans="1:67" ht="15">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c r="AV87" s="68"/>
      <c r="AW87" s="68"/>
      <c r="AX87" s="68"/>
      <c r="AY87" s="68"/>
      <c r="AZ87" s="68"/>
      <c r="BA87" s="68"/>
      <c r="BB87" s="68"/>
      <c r="BC87" s="68"/>
      <c r="BD87" s="68"/>
      <c r="BE87" s="68"/>
      <c r="BF87" s="68"/>
      <c r="BG87" s="68"/>
      <c r="BH87" s="68"/>
      <c r="BI87" s="68"/>
      <c r="BJ87" s="68"/>
      <c r="BK87" s="68"/>
      <c r="BL87" s="68"/>
      <c r="BM87" s="68"/>
      <c r="BN87" s="68"/>
      <c r="BO87" s="68"/>
    </row>
    <row r="88" spans="1:67" ht="15">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c r="AQ88" s="68"/>
      <c r="AR88" s="68"/>
      <c r="AS88" s="68"/>
      <c r="AT88" s="68"/>
      <c r="AU88" s="68"/>
      <c r="AV88" s="68"/>
      <c r="AW88" s="68"/>
      <c r="AX88" s="68"/>
      <c r="AY88" s="68"/>
      <c r="AZ88" s="68"/>
      <c r="BA88" s="68"/>
      <c r="BB88" s="68"/>
      <c r="BC88" s="68"/>
      <c r="BD88" s="68"/>
      <c r="BE88" s="68"/>
      <c r="BF88" s="68"/>
      <c r="BG88" s="68"/>
      <c r="BH88" s="68"/>
      <c r="BI88" s="68"/>
      <c r="BJ88" s="68"/>
      <c r="BK88" s="68"/>
      <c r="BL88" s="68"/>
      <c r="BM88" s="68"/>
      <c r="BN88" s="68"/>
      <c r="BO88" s="68"/>
    </row>
    <row r="89" spans="1:67" ht="15">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AS89" s="68"/>
      <c r="AT89" s="68"/>
      <c r="AU89" s="68"/>
      <c r="AV89" s="68"/>
      <c r="AW89" s="68"/>
      <c r="AX89" s="68"/>
      <c r="AY89" s="68"/>
      <c r="AZ89" s="68"/>
      <c r="BA89" s="68"/>
      <c r="BB89" s="68"/>
      <c r="BC89" s="68"/>
      <c r="BD89" s="68"/>
      <c r="BE89" s="68"/>
      <c r="BF89" s="68"/>
      <c r="BG89" s="68"/>
      <c r="BH89" s="68"/>
      <c r="BI89" s="68"/>
      <c r="BJ89" s="68"/>
      <c r="BK89" s="68"/>
      <c r="BL89" s="68"/>
      <c r="BM89" s="68"/>
      <c r="BN89" s="68"/>
      <c r="BO89" s="68"/>
    </row>
    <row r="90" spans="1:67" ht="15">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c r="AQ90" s="68"/>
      <c r="AR90" s="68"/>
      <c r="AS90" s="68"/>
      <c r="AT90" s="68"/>
      <c r="AU90" s="68"/>
      <c r="AV90" s="68"/>
      <c r="AW90" s="68"/>
      <c r="AX90" s="68"/>
      <c r="AY90" s="68"/>
      <c r="AZ90" s="68"/>
      <c r="BA90" s="68"/>
      <c r="BB90" s="68"/>
      <c r="BC90" s="68"/>
      <c r="BD90" s="68"/>
      <c r="BE90" s="68"/>
      <c r="BF90" s="68"/>
      <c r="BG90" s="68"/>
      <c r="BH90" s="68"/>
      <c r="BI90" s="68"/>
      <c r="BJ90" s="68"/>
      <c r="BK90" s="68"/>
      <c r="BL90" s="68"/>
      <c r="BM90" s="68"/>
      <c r="BN90" s="68"/>
      <c r="BO90" s="68"/>
    </row>
    <row r="91" spans="1:67" ht="15">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68"/>
      <c r="AT91" s="68"/>
      <c r="AU91" s="68"/>
      <c r="AV91" s="68"/>
      <c r="AW91" s="68"/>
      <c r="AX91" s="68"/>
      <c r="AY91" s="68"/>
      <c r="AZ91" s="68"/>
      <c r="BA91" s="68"/>
      <c r="BB91" s="68"/>
      <c r="BC91" s="68"/>
      <c r="BD91" s="68"/>
      <c r="BE91" s="68"/>
      <c r="BF91" s="68"/>
      <c r="BG91" s="68"/>
      <c r="BH91" s="68"/>
      <c r="BI91" s="68"/>
      <c r="BJ91" s="68"/>
      <c r="BK91" s="68"/>
      <c r="BL91" s="68"/>
      <c r="BM91" s="68"/>
      <c r="BN91" s="68"/>
      <c r="BO91" s="68"/>
    </row>
    <row r="92" spans="1:67" ht="15">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c r="AQ92" s="68"/>
      <c r="AR92" s="68"/>
      <c r="AS92" s="68"/>
      <c r="AT92" s="68"/>
      <c r="AU92" s="68"/>
      <c r="AV92" s="68"/>
      <c r="AW92" s="68"/>
      <c r="AX92" s="68"/>
      <c r="AY92" s="68"/>
      <c r="AZ92" s="68"/>
      <c r="BA92" s="68"/>
      <c r="BB92" s="68"/>
      <c r="BC92" s="68"/>
      <c r="BD92" s="68"/>
      <c r="BE92" s="68"/>
      <c r="BF92" s="68"/>
      <c r="BG92" s="68"/>
      <c r="BH92" s="68"/>
      <c r="BI92" s="68"/>
      <c r="BJ92" s="68"/>
      <c r="BK92" s="68"/>
      <c r="BL92" s="68"/>
      <c r="BM92" s="68"/>
      <c r="BN92" s="68"/>
      <c r="BO92" s="68"/>
    </row>
    <row r="93" spans="1:67" ht="15">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8"/>
      <c r="AY93" s="68"/>
      <c r="AZ93" s="68"/>
      <c r="BA93" s="68"/>
      <c r="BB93" s="68"/>
      <c r="BC93" s="68"/>
      <c r="BD93" s="68"/>
      <c r="BE93" s="68"/>
      <c r="BF93" s="68"/>
      <c r="BG93" s="68"/>
      <c r="BH93" s="68"/>
      <c r="BI93" s="68"/>
      <c r="BJ93" s="68"/>
      <c r="BK93" s="68"/>
      <c r="BL93" s="68"/>
      <c r="BM93" s="68"/>
      <c r="BN93" s="68"/>
      <c r="BO93" s="68"/>
    </row>
    <row r="94" spans="1:67" ht="15">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c r="AP94" s="68"/>
      <c r="AQ94" s="68"/>
      <c r="AR94" s="68"/>
      <c r="AS94" s="68"/>
      <c r="AT94" s="68"/>
      <c r="AU94" s="68"/>
      <c r="AV94" s="68"/>
      <c r="AW94" s="68"/>
      <c r="AX94" s="68"/>
      <c r="AY94" s="68"/>
      <c r="AZ94" s="68"/>
      <c r="BA94" s="68"/>
      <c r="BB94" s="68"/>
      <c r="BC94" s="68"/>
      <c r="BD94" s="68"/>
      <c r="BE94" s="68"/>
      <c r="BF94" s="68"/>
      <c r="BG94" s="68"/>
      <c r="BH94" s="68"/>
      <c r="BI94" s="68"/>
      <c r="BJ94" s="68"/>
      <c r="BK94" s="68"/>
      <c r="BL94" s="68"/>
      <c r="BM94" s="68"/>
      <c r="BN94" s="68"/>
      <c r="BO94" s="68"/>
    </row>
    <row r="95" spans="1:67" ht="15">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c r="AP95" s="68"/>
      <c r="AQ95" s="68"/>
      <c r="AR95" s="68"/>
      <c r="AS95" s="68"/>
      <c r="AT95" s="68"/>
      <c r="AU95" s="68"/>
      <c r="AV95" s="68"/>
      <c r="AW95" s="68"/>
      <c r="AX95" s="68"/>
      <c r="AY95" s="68"/>
      <c r="AZ95" s="68"/>
      <c r="BA95" s="68"/>
      <c r="BB95" s="68"/>
      <c r="BC95" s="68"/>
      <c r="BD95" s="68"/>
      <c r="BE95" s="68"/>
      <c r="BF95" s="68"/>
      <c r="BG95" s="68"/>
      <c r="BH95" s="68"/>
      <c r="BI95" s="68"/>
      <c r="BJ95" s="68"/>
      <c r="BK95" s="68"/>
      <c r="BL95" s="68"/>
      <c r="BM95" s="68"/>
      <c r="BN95" s="68"/>
      <c r="BO95" s="68"/>
    </row>
    <row r="96" spans="1:67" ht="15">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c r="AP96" s="68"/>
      <c r="AQ96" s="68"/>
      <c r="AR96" s="68"/>
      <c r="AS96" s="68"/>
      <c r="AT96" s="68"/>
      <c r="AU96" s="68"/>
      <c r="AV96" s="68"/>
      <c r="AW96" s="68"/>
      <c r="AX96" s="68"/>
      <c r="AY96" s="68"/>
      <c r="AZ96" s="68"/>
      <c r="BA96" s="68"/>
      <c r="BB96" s="68"/>
      <c r="BC96" s="68"/>
      <c r="BD96" s="68"/>
      <c r="BE96" s="68"/>
      <c r="BF96" s="68"/>
      <c r="BG96" s="68"/>
      <c r="BH96" s="68"/>
      <c r="BI96" s="68"/>
      <c r="BJ96" s="68"/>
      <c r="BK96" s="68"/>
      <c r="BL96" s="68"/>
      <c r="BM96" s="68"/>
      <c r="BN96" s="68"/>
      <c r="BO96" s="68"/>
    </row>
    <row r="97" spans="1:67" ht="15">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c r="AP97" s="68"/>
      <c r="AQ97" s="68"/>
      <c r="AR97" s="68"/>
      <c r="AS97" s="68"/>
      <c r="AT97" s="68"/>
      <c r="AU97" s="68"/>
      <c r="AV97" s="68"/>
      <c r="AW97" s="68"/>
      <c r="AX97" s="68"/>
      <c r="AY97" s="68"/>
      <c r="AZ97" s="68"/>
      <c r="BA97" s="68"/>
      <c r="BB97" s="68"/>
      <c r="BC97" s="68"/>
      <c r="BD97" s="68"/>
      <c r="BE97" s="68"/>
      <c r="BF97" s="68"/>
      <c r="BG97" s="68"/>
      <c r="BH97" s="68"/>
      <c r="BI97" s="68"/>
      <c r="BJ97" s="68"/>
      <c r="BK97" s="68"/>
      <c r="BL97" s="68"/>
      <c r="BM97" s="68"/>
      <c r="BN97" s="68"/>
      <c r="BO97" s="68"/>
    </row>
    <row r="98" spans="1:67" ht="15">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c r="AP98" s="68"/>
      <c r="AQ98" s="68"/>
      <c r="AR98" s="68"/>
      <c r="AS98" s="68"/>
      <c r="AT98" s="68"/>
      <c r="AU98" s="68"/>
      <c r="AV98" s="68"/>
      <c r="AW98" s="68"/>
      <c r="AX98" s="68"/>
      <c r="AY98" s="68"/>
      <c r="AZ98" s="68"/>
      <c r="BA98" s="68"/>
      <c r="BB98" s="68"/>
      <c r="BC98" s="68"/>
      <c r="BD98" s="68"/>
      <c r="BE98" s="68"/>
      <c r="BF98" s="68"/>
      <c r="BG98" s="68"/>
      <c r="BH98" s="68"/>
      <c r="BI98" s="68"/>
      <c r="BJ98" s="68"/>
      <c r="BK98" s="68"/>
      <c r="BL98" s="68"/>
      <c r="BM98" s="68"/>
      <c r="BN98" s="68"/>
      <c r="BO98" s="68"/>
    </row>
    <row r="99" spans="1:67" ht="15">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c r="AP99" s="68"/>
      <c r="AQ99" s="68"/>
      <c r="AR99" s="68"/>
      <c r="AS99" s="68"/>
      <c r="AT99" s="68"/>
      <c r="AU99" s="68"/>
      <c r="AV99" s="68"/>
      <c r="AW99" s="68"/>
      <c r="AX99" s="68"/>
      <c r="AY99" s="68"/>
      <c r="AZ99" s="68"/>
      <c r="BA99" s="68"/>
      <c r="BB99" s="68"/>
      <c r="BC99" s="68"/>
      <c r="BD99" s="68"/>
      <c r="BE99" s="68"/>
      <c r="BF99" s="68"/>
      <c r="BG99" s="68"/>
      <c r="BH99" s="68"/>
      <c r="BI99" s="68"/>
      <c r="BJ99" s="68"/>
      <c r="BK99" s="68"/>
      <c r="BL99" s="68"/>
      <c r="BM99" s="68"/>
      <c r="BN99" s="68"/>
      <c r="BO99" s="68"/>
    </row>
    <row r="100" spans="1:67" ht="15">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c r="AP100" s="68"/>
      <c r="AQ100" s="68"/>
      <c r="AR100" s="68"/>
      <c r="AS100" s="68"/>
      <c r="AT100" s="68"/>
      <c r="AU100" s="68"/>
      <c r="AV100" s="68"/>
      <c r="AW100" s="68"/>
      <c r="AX100" s="68"/>
      <c r="AY100" s="68"/>
      <c r="AZ100" s="68"/>
      <c r="BA100" s="68"/>
      <c r="BB100" s="68"/>
      <c r="BC100" s="68"/>
      <c r="BD100" s="68"/>
      <c r="BE100" s="68"/>
      <c r="BF100" s="68"/>
      <c r="BG100" s="68"/>
      <c r="BH100" s="68"/>
      <c r="BI100" s="68"/>
      <c r="BJ100" s="68"/>
      <c r="BK100" s="68"/>
      <c r="BL100" s="68"/>
      <c r="BM100" s="68"/>
      <c r="BN100" s="68"/>
      <c r="BO100" s="68"/>
    </row>
    <row r="101" spans="1:67" ht="15">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c r="AQ101" s="68"/>
      <c r="AR101" s="68"/>
      <c r="AS101" s="68"/>
      <c r="AT101" s="68"/>
      <c r="AU101" s="68"/>
      <c r="AV101" s="68"/>
      <c r="AW101" s="68"/>
      <c r="AX101" s="68"/>
      <c r="AY101" s="68"/>
      <c r="AZ101" s="68"/>
      <c r="BA101" s="68"/>
      <c r="BB101" s="68"/>
      <c r="BC101" s="68"/>
      <c r="BD101" s="68"/>
      <c r="BE101" s="68"/>
      <c r="BF101" s="68"/>
      <c r="BG101" s="68"/>
      <c r="BH101" s="68"/>
      <c r="BI101" s="68"/>
      <c r="BJ101" s="68"/>
      <c r="BK101" s="68"/>
      <c r="BL101" s="68"/>
      <c r="BM101" s="68"/>
      <c r="BN101" s="68"/>
      <c r="BO101" s="68"/>
    </row>
    <row r="102" spans="1:67" ht="15">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c r="AP102" s="68"/>
      <c r="AQ102" s="68"/>
      <c r="AR102" s="68"/>
      <c r="AS102" s="68"/>
      <c r="AT102" s="68"/>
      <c r="AU102" s="68"/>
      <c r="AV102" s="68"/>
      <c r="AW102" s="68"/>
      <c r="AX102" s="68"/>
      <c r="AY102" s="68"/>
      <c r="AZ102" s="68"/>
      <c r="BA102" s="68"/>
      <c r="BB102" s="68"/>
      <c r="BC102" s="68"/>
      <c r="BD102" s="68"/>
      <c r="BE102" s="68"/>
      <c r="BF102" s="68"/>
      <c r="BG102" s="68"/>
      <c r="BH102" s="68"/>
      <c r="BI102" s="68"/>
      <c r="BJ102" s="68"/>
      <c r="BK102" s="68"/>
      <c r="BL102" s="68"/>
      <c r="BM102" s="68"/>
      <c r="BN102" s="68"/>
      <c r="BO102" s="68"/>
    </row>
    <row r="103" spans="1:67" ht="15">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c r="AP103" s="68"/>
      <c r="AQ103" s="68"/>
      <c r="AR103" s="68"/>
      <c r="AS103" s="68"/>
      <c r="AT103" s="68"/>
      <c r="AU103" s="68"/>
      <c r="AV103" s="68"/>
      <c r="AW103" s="68"/>
      <c r="AX103" s="68"/>
      <c r="AY103" s="68"/>
      <c r="AZ103" s="68"/>
      <c r="BA103" s="68"/>
      <c r="BB103" s="68"/>
      <c r="BC103" s="68"/>
      <c r="BD103" s="68"/>
      <c r="BE103" s="68"/>
      <c r="BF103" s="68"/>
      <c r="BG103" s="68"/>
      <c r="BH103" s="68"/>
      <c r="BI103" s="68"/>
      <c r="BJ103" s="68"/>
      <c r="BK103" s="68"/>
      <c r="BL103" s="68"/>
      <c r="BM103" s="68"/>
      <c r="BN103" s="68"/>
      <c r="BO103" s="68"/>
    </row>
    <row r="104" spans="1:67" ht="15">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c r="AP104" s="68"/>
      <c r="AQ104" s="68"/>
      <c r="AR104" s="68"/>
      <c r="AS104" s="68"/>
      <c r="AT104" s="68"/>
      <c r="AU104" s="68"/>
      <c r="AV104" s="68"/>
      <c r="AW104" s="68"/>
      <c r="AX104" s="68"/>
      <c r="AY104" s="68"/>
      <c r="AZ104" s="68"/>
      <c r="BA104" s="68"/>
      <c r="BB104" s="68"/>
      <c r="BC104" s="68"/>
      <c r="BD104" s="68"/>
      <c r="BE104" s="68"/>
      <c r="BF104" s="68"/>
      <c r="BG104" s="68"/>
      <c r="BH104" s="68"/>
      <c r="BI104" s="68"/>
      <c r="BJ104" s="68"/>
      <c r="BK104" s="68"/>
      <c r="BL104" s="68"/>
      <c r="BM104" s="68"/>
      <c r="BN104" s="68"/>
      <c r="BO104" s="68"/>
    </row>
    <row r="105" spans="1:67" ht="15">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68"/>
      <c r="AQ105" s="68"/>
      <c r="AR105" s="68"/>
      <c r="AS105" s="68"/>
      <c r="AT105" s="68"/>
      <c r="AU105" s="68"/>
      <c r="AV105" s="68"/>
      <c r="AW105" s="68"/>
      <c r="AX105" s="68"/>
      <c r="AY105" s="68"/>
      <c r="AZ105" s="68"/>
      <c r="BA105" s="68"/>
      <c r="BB105" s="68"/>
      <c r="BC105" s="68"/>
      <c r="BD105" s="68"/>
      <c r="BE105" s="68"/>
      <c r="BF105" s="68"/>
      <c r="BG105" s="68"/>
      <c r="BH105" s="68"/>
      <c r="BI105" s="68"/>
      <c r="BJ105" s="68"/>
      <c r="BK105" s="68"/>
      <c r="BL105" s="68"/>
      <c r="BM105" s="68"/>
      <c r="BN105" s="68"/>
      <c r="BO105" s="68"/>
    </row>
    <row r="106" spans="1:67" ht="15">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c r="AQ106" s="68"/>
      <c r="AR106" s="68"/>
      <c r="AS106" s="68"/>
      <c r="AT106" s="68"/>
      <c r="AU106" s="68"/>
      <c r="AV106" s="68"/>
      <c r="AW106" s="68"/>
      <c r="AX106" s="68"/>
      <c r="AY106" s="68"/>
      <c r="AZ106" s="68"/>
      <c r="BA106" s="68"/>
      <c r="BB106" s="68"/>
      <c r="BC106" s="68"/>
      <c r="BD106" s="68"/>
      <c r="BE106" s="68"/>
      <c r="BF106" s="68"/>
      <c r="BG106" s="68"/>
      <c r="BH106" s="68"/>
      <c r="BI106" s="68"/>
      <c r="BJ106" s="68"/>
      <c r="BK106" s="68"/>
      <c r="BL106" s="68"/>
      <c r="BM106" s="68"/>
      <c r="BN106" s="68"/>
      <c r="BO106" s="68"/>
    </row>
    <row r="107" spans="1:67" ht="15">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c r="AQ107" s="68"/>
      <c r="AR107" s="68"/>
      <c r="AS107" s="68"/>
      <c r="AT107" s="68"/>
      <c r="AU107" s="68"/>
      <c r="AV107" s="68"/>
      <c r="AW107" s="68"/>
      <c r="AX107" s="68"/>
      <c r="AY107" s="68"/>
      <c r="AZ107" s="68"/>
      <c r="BA107" s="68"/>
      <c r="BB107" s="68"/>
      <c r="BC107" s="68"/>
      <c r="BD107" s="68"/>
      <c r="BE107" s="68"/>
      <c r="BF107" s="68"/>
      <c r="BG107" s="68"/>
      <c r="BH107" s="68"/>
      <c r="BI107" s="68"/>
      <c r="BJ107" s="68"/>
      <c r="BK107" s="68"/>
      <c r="BL107" s="68"/>
      <c r="BM107" s="68"/>
      <c r="BN107" s="68"/>
      <c r="BO107" s="68"/>
    </row>
    <row r="108" spans="1:67" ht="15">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c r="AP108" s="68"/>
      <c r="AQ108" s="68"/>
      <c r="AR108" s="68"/>
      <c r="AS108" s="68"/>
      <c r="AT108" s="68"/>
      <c r="AU108" s="68"/>
      <c r="AV108" s="68"/>
      <c r="AW108" s="68"/>
      <c r="AX108" s="68"/>
      <c r="AY108" s="68"/>
      <c r="AZ108" s="68"/>
      <c r="BA108" s="68"/>
      <c r="BB108" s="68"/>
      <c r="BC108" s="68"/>
      <c r="BD108" s="68"/>
      <c r="BE108" s="68"/>
      <c r="BF108" s="68"/>
      <c r="BG108" s="68"/>
      <c r="BH108" s="68"/>
      <c r="BI108" s="68"/>
      <c r="BJ108" s="68"/>
      <c r="BK108" s="68"/>
      <c r="BL108" s="68"/>
      <c r="BM108" s="68"/>
      <c r="BN108" s="68"/>
      <c r="BO108" s="68"/>
    </row>
    <row r="109" spans="1:67" ht="15">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c r="AP109" s="68"/>
      <c r="AQ109" s="68"/>
      <c r="AR109" s="68"/>
      <c r="AS109" s="68"/>
      <c r="AT109" s="68"/>
      <c r="AU109" s="68"/>
      <c r="AV109" s="68"/>
      <c r="AW109" s="68"/>
      <c r="AX109" s="68"/>
      <c r="AY109" s="68"/>
      <c r="AZ109" s="68"/>
      <c r="BA109" s="68"/>
      <c r="BB109" s="68"/>
      <c r="BC109" s="68"/>
      <c r="BD109" s="68"/>
      <c r="BE109" s="68"/>
      <c r="BF109" s="68"/>
      <c r="BG109" s="68"/>
      <c r="BH109" s="68"/>
      <c r="BI109" s="68"/>
      <c r="BJ109" s="68"/>
      <c r="BK109" s="68"/>
      <c r="BL109" s="68"/>
      <c r="BM109" s="68"/>
      <c r="BN109" s="68"/>
      <c r="BO109" s="68"/>
    </row>
    <row r="110" spans="1:67" ht="15">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c r="AP110" s="68"/>
      <c r="AQ110" s="68"/>
      <c r="AR110" s="68"/>
      <c r="AS110" s="68"/>
      <c r="AT110" s="68"/>
      <c r="AU110" s="68"/>
      <c r="AV110" s="68"/>
      <c r="AW110" s="68"/>
      <c r="AX110" s="68"/>
      <c r="AY110" s="68"/>
      <c r="AZ110" s="68"/>
      <c r="BA110" s="68"/>
      <c r="BB110" s="68"/>
      <c r="BC110" s="68"/>
      <c r="BD110" s="68"/>
      <c r="BE110" s="68"/>
      <c r="BF110" s="68"/>
      <c r="BG110" s="68"/>
      <c r="BH110" s="68"/>
      <c r="BI110" s="68"/>
      <c r="BJ110" s="68"/>
      <c r="BK110" s="68"/>
      <c r="BL110" s="68"/>
      <c r="BM110" s="68"/>
      <c r="BN110" s="68"/>
      <c r="BO110" s="68"/>
    </row>
    <row r="111" spans="1:67" ht="15">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c r="AP111" s="68"/>
      <c r="AQ111" s="68"/>
      <c r="AR111" s="68"/>
      <c r="AS111" s="68"/>
      <c r="AT111" s="68"/>
      <c r="AU111" s="68"/>
      <c r="AV111" s="68"/>
      <c r="AW111" s="68"/>
      <c r="AX111" s="68"/>
      <c r="AY111" s="68"/>
      <c r="AZ111" s="68"/>
      <c r="BA111" s="68"/>
      <c r="BB111" s="68"/>
      <c r="BC111" s="68"/>
      <c r="BD111" s="68"/>
      <c r="BE111" s="68"/>
      <c r="BF111" s="68"/>
      <c r="BG111" s="68"/>
      <c r="BH111" s="68"/>
      <c r="BI111" s="68"/>
      <c r="BJ111" s="68"/>
      <c r="BK111" s="68"/>
      <c r="BL111" s="68"/>
      <c r="BM111" s="68"/>
      <c r="BN111" s="68"/>
      <c r="BO111" s="68"/>
    </row>
    <row r="112" spans="1:67" ht="15">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c r="AP112" s="68"/>
      <c r="AQ112" s="68"/>
      <c r="AR112" s="68"/>
      <c r="AS112" s="68"/>
      <c r="AT112" s="68"/>
      <c r="AU112" s="68"/>
      <c r="AV112" s="68"/>
      <c r="AW112" s="68"/>
      <c r="AX112" s="68"/>
      <c r="AY112" s="68"/>
      <c r="AZ112" s="68"/>
      <c r="BA112" s="68"/>
      <c r="BB112" s="68"/>
      <c r="BC112" s="68"/>
      <c r="BD112" s="68"/>
      <c r="BE112" s="68"/>
      <c r="BF112" s="68"/>
      <c r="BG112" s="68"/>
      <c r="BH112" s="68"/>
      <c r="BI112" s="68"/>
      <c r="BJ112" s="68"/>
      <c r="BK112" s="68"/>
      <c r="BL112" s="68"/>
      <c r="BM112" s="68"/>
      <c r="BN112" s="68"/>
      <c r="BO112" s="68"/>
    </row>
    <row r="113" spans="1:67" ht="15">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c r="AP113" s="68"/>
      <c r="AQ113" s="68"/>
      <c r="AR113" s="68"/>
      <c r="AS113" s="68"/>
      <c r="AT113" s="68"/>
      <c r="AU113" s="68"/>
      <c r="AV113" s="68"/>
      <c r="AW113" s="68"/>
      <c r="AX113" s="68"/>
      <c r="AY113" s="68"/>
      <c r="AZ113" s="68"/>
      <c r="BA113" s="68"/>
      <c r="BB113" s="68"/>
      <c r="BC113" s="68"/>
      <c r="BD113" s="68"/>
      <c r="BE113" s="68"/>
      <c r="BF113" s="68"/>
      <c r="BG113" s="68"/>
      <c r="BH113" s="68"/>
      <c r="BI113" s="68"/>
      <c r="BJ113" s="68"/>
      <c r="BK113" s="68"/>
      <c r="BL113" s="68"/>
      <c r="BM113" s="68"/>
      <c r="BN113" s="68"/>
      <c r="BO113" s="68"/>
    </row>
    <row r="114" spans="1:67" ht="15">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c r="AP114" s="68"/>
      <c r="AQ114" s="68"/>
      <c r="AR114" s="68"/>
      <c r="AS114" s="68"/>
      <c r="AT114" s="68"/>
      <c r="AU114" s="68"/>
      <c r="AV114" s="68"/>
      <c r="AW114" s="68"/>
      <c r="AX114" s="68"/>
      <c r="AY114" s="68"/>
      <c r="AZ114" s="68"/>
      <c r="BA114" s="68"/>
      <c r="BB114" s="68"/>
      <c r="BC114" s="68"/>
      <c r="BD114" s="68"/>
      <c r="BE114" s="68"/>
      <c r="BF114" s="68"/>
      <c r="BG114" s="68"/>
      <c r="BH114" s="68"/>
      <c r="BI114" s="68"/>
      <c r="BJ114" s="68"/>
      <c r="BK114" s="68"/>
      <c r="BL114" s="68"/>
      <c r="BM114" s="68"/>
      <c r="BN114" s="68"/>
      <c r="BO114" s="68"/>
    </row>
    <row r="115" spans="1:67" ht="15">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c r="AP115" s="68"/>
      <c r="AQ115" s="68"/>
      <c r="AR115" s="68"/>
      <c r="AS115" s="68"/>
      <c r="AT115" s="68"/>
      <c r="AU115" s="68"/>
      <c r="AV115" s="68"/>
      <c r="AW115" s="68"/>
      <c r="AX115" s="68"/>
      <c r="AY115" s="68"/>
      <c r="AZ115" s="68"/>
      <c r="BA115" s="68"/>
      <c r="BB115" s="68"/>
      <c r="BC115" s="68"/>
      <c r="BD115" s="68"/>
      <c r="BE115" s="68"/>
      <c r="BF115" s="68"/>
      <c r="BG115" s="68"/>
      <c r="BH115" s="68"/>
      <c r="BI115" s="68"/>
      <c r="BJ115" s="68"/>
      <c r="BK115" s="68"/>
      <c r="BL115" s="68"/>
      <c r="BM115" s="68"/>
      <c r="BN115" s="68"/>
      <c r="BO115" s="68"/>
    </row>
    <row r="116" spans="1:67" ht="15">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row>
    <row r="117" spans="1:67" ht="15">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c r="AP117" s="68"/>
      <c r="AQ117" s="68"/>
      <c r="AR117" s="68"/>
      <c r="AS117" s="68"/>
      <c r="AT117" s="68"/>
      <c r="AU117" s="68"/>
      <c r="AV117" s="68"/>
      <c r="AW117" s="68"/>
      <c r="AX117" s="68"/>
      <c r="AY117" s="68"/>
      <c r="AZ117" s="68"/>
      <c r="BA117" s="68"/>
      <c r="BB117" s="68"/>
      <c r="BC117" s="68"/>
      <c r="BD117" s="68"/>
      <c r="BE117" s="68"/>
      <c r="BF117" s="68"/>
      <c r="BG117" s="68"/>
      <c r="BH117" s="68"/>
      <c r="BI117" s="68"/>
      <c r="BJ117" s="68"/>
      <c r="BK117" s="68"/>
      <c r="BL117" s="68"/>
      <c r="BM117" s="68"/>
      <c r="BN117" s="68"/>
      <c r="BO117" s="68"/>
    </row>
    <row r="118" spans="1:67" ht="15">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c r="AQ118" s="68"/>
      <c r="AR118" s="68"/>
      <c r="AS118" s="68"/>
      <c r="AT118" s="68"/>
      <c r="AU118" s="68"/>
      <c r="AV118" s="68"/>
      <c r="AW118" s="68"/>
      <c r="AX118" s="68"/>
      <c r="AY118" s="68"/>
      <c r="AZ118" s="68"/>
      <c r="BA118" s="68"/>
      <c r="BB118" s="68"/>
      <c r="BC118" s="68"/>
      <c r="BD118" s="68"/>
      <c r="BE118" s="68"/>
      <c r="BF118" s="68"/>
      <c r="BG118" s="68"/>
      <c r="BH118" s="68"/>
      <c r="BI118" s="68"/>
      <c r="BJ118" s="68"/>
      <c r="BK118" s="68"/>
      <c r="BL118" s="68"/>
      <c r="BM118" s="68"/>
      <c r="BN118" s="68"/>
      <c r="BO118" s="68"/>
    </row>
    <row r="119" spans="1:67" ht="15">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c r="AP119" s="68"/>
      <c r="AQ119" s="68"/>
      <c r="AR119" s="68"/>
      <c r="AS119" s="68"/>
      <c r="AT119" s="68"/>
      <c r="AU119" s="68"/>
      <c r="AV119" s="68"/>
      <c r="AW119" s="68"/>
      <c r="AX119" s="68"/>
      <c r="AY119" s="68"/>
      <c r="AZ119" s="68"/>
      <c r="BA119" s="68"/>
      <c r="BB119" s="68"/>
      <c r="BC119" s="68"/>
      <c r="BD119" s="68"/>
      <c r="BE119" s="68"/>
      <c r="BF119" s="68"/>
      <c r="BG119" s="68"/>
      <c r="BH119" s="68"/>
      <c r="BI119" s="68"/>
      <c r="BJ119" s="68"/>
      <c r="BK119" s="68"/>
      <c r="BL119" s="68"/>
      <c r="BM119" s="68"/>
      <c r="BN119" s="68"/>
      <c r="BO119" s="68"/>
    </row>
    <row r="120" spans="1:67" ht="15">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c r="AP120" s="68"/>
      <c r="AQ120" s="68"/>
      <c r="AR120" s="68"/>
      <c r="AS120" s="68"/>
      <c r="AT120" s="68"/>
      <c r="AU120" s="68"/>
      <c r="AV120" s="68"/>
      <c r="AW120" s="68"/>
      <c r="AX120" s="68"/>
      <c r="AY120" s="68"/>
      <c r="AZ120" s="68"/>
      <c r="BA120" s="68"/>
      <c r="BB120" s="68"/>
      <c r="BC120" s="68"/>
      <c r="BD120" s="68"/>
      <c r="BE120" s="68"/>
      <c r="BF120" s="68"/>
      <c r="BG120" s="68"/>
      <c r="BH120" s="68"/>
      <c r="BI120" s="68"/>
      <c r="BJ120" s="68"/>
      <c r="BK120" s="68"/>
      <c r="BL120" s="68"/>
      <c r="BM120" s="68"/>
      <c r="BN120" s="68"/>
      <c r="BO120" s="68"/>
    </row>
    <row r="121" spans="1:67" ht="15">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c r="AP121" s="68"/>
      <c r="AQ121" s="68"/>
      <c r="AR121" s="68"/>
      <c r="AS121" s="68"/>
      <c r="AT121" s="68"/>
      <c r="AU121" s="68"/>
      <c r="AV121" s="68"/>
      <c r="AW121" s="68"/>
      <c r="AX121" s="68"/>
      <c r="AY121" s="68"/>
      <c r="AZ121" s="68"/>
      <c r="BA121" s="68"/>
      <c r="BB121" s="68"/>
      <c r="BC121" s="68"/>
      <c r="BD121" s="68"/>
      <c r="BE121" s="68"/>
      <c r="BF121" s="68"/>
      <c r="BG121" s="68"/>
      <c r="BH121" s="68"/>
      <c r="BI121" s="68"/>
      <c r="BJ121" s="68"/>
      <c r="BK121" s="68"/>
      <c r="BL121" s="68"/>
      <c r="BM121" s="68"/>
      <c r="BN121" s="68"/>
      <c r="BO121" s="68"/>
    </row>
    <row r="122" spans="1:67" ht="15">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c r="AP122" s="68"/>
      <c r="AQ122" s="68"/>
      <c r="AR122" s="68"/>
      <c r="AS122" s="68"/>
      <c r="AT122" s="68"/>
      <c r="AU122" s="68"/>
      <c r="AV122" s="68"/>
      <c r="AW122" s="68"/>
      <c r="AX122" s="68"/>
      <c r="AY122" s="68"/>
      <c r="AZ122" s="68"/>
      <c r="BA122" s="68"/>
      <c r="BB122" s="68"/>
      <c r="BC122" s="68"/>
      <c r="BD122" s="68"/>
      <c r="BE122" s="68"/>
      <c r="BF122" s="68"/>
      <c r="BG122" s="68"/>
      <c r="BH122" s="68"/>
      <c r="BI122" s="68"/>
      <c r="BJ122" s="68"/>
      <c r="BK122" s="68"/>
      <c r="BL122" s="68"/>
      <c r="BM122" s="68"/>
      <c r="BN122" s="68"/>
      <c r="BO122" s="68"/>
    </row>
    <row r="123" spans="1:67" ht="15">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c r="AP123" s="68"/>
      <c r="AQ123" s="68"/>
      <c r="AR123" s="68"/>
      <c r="AS123" s="68"/>
      <c r="AT123" s="68"/>
      <c r="AU123" s="68"/>
      <c r="AV123" s="68"/>
      <c r="AW123" s="68"/>
      <c r="AX123" s="68"/>
      <c r="AY123" s="68"/>
      <c r="AZ123" s="68"/>
      <c r="BA123" s="68"/>
      <c r="BB123" s="68"/>
      <c r="BC123" s="68"/>
      <c r="BD123" s="68"/>
      <c r="BE123" s="68"/>
      <c r="BF123" s="68"/>
      <c r="BG123" s="68"/>
      <c r="BH123" s="68"/>
      <c r="BI123" s="68"/>
      <c r="BJ123" s="68"/>
      <c r="BK123" s="68"/>
      <c r="BL123" s="68"/>
      <c r="BM123" s="68"/>
      <c r="BN123" s="68"/>
      <c r="BO123" s="68"/>
    </row>
    <row r="124" spans="1:67" ht="15">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c r="AP124" s="68"/>
      <c r="AQ124" s="68"/>
      <c r="AR124" s="68"/>
      <c r="AS124" s="68"/>
      <c r="AT124" s="68"/>
      <c r="AU124" s="68"/>
      <c r="AV124" s="68"/>
      <c r="AW124" s="68"/>
      <c r="AX124" s="68"/>
      <c r="AY124" s="68"/>
      <c r="AZ124" s="68"/>
      <c r="BA124" s="68"/>
      <c r="BB124" s="68"/>
      <c r="BC124" s="68"/>
      <c r="BD124" s="68"/>
      <c r="BE124" s="68"/>
      <c r="BF124" s="68"/>
      <c r="BG124" s="68"/>
      <c r="BH124" s="68"/>
      <c r="BI124" s="68"/>
      <c r="BJ124" s="68"/>
      <c r="BK124" s="68"/>
      <c r="BL124" s="68"/>
      <c r="BM124" s="68"/>
      <c r="BN124" s="68"/>
      <c r="BO124" s="68"/>
    </row>
    <row r="125" spans="1:67" ht="15">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c r="AP125" s="68"/>
      <c r="AQ125" s="68"/>
      <c r="AR125" s="68"/>
      <c r="AS125" s="68"/>
      <c r="AT125" s="68"/>
      <c r="AU125" s="68"/>
      <c r="AV125" s="68"/>
      <c r="AW125" s="68"/>
      <c r="AX125" s="68"/>
      <c r="AY125" s="68"/>
      <c r="AZ125" s="68"/>
      <c r="BA125" s="68"/>
      <c r="BB125" s="68"/>
      <c r="BC125" s="68"/>
      <c r="BD125" s="68"/>
      <c r="BE125" s="68"/>
      <c r="BF125" s="68"/>
      <c r="BG125" s="68"/>
      <c r="BH125" s="68"/>
      <c r="BI125" s="68"/>
      <c r="BJ125" s="68"/>
      <c r="BK125" s="68"/>
      <c r="BL125" s="68"/>
      <c r="BM125" s="68"/>
      <c r="BN125" s="68"/>
      <c r="BO125" s="68"/>
    </row>
    <row r="126" spans="1:67" ht="15">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68"/>
      <c r="AQ126" s="68"/>
      <c r="AR126" s="68"/>
      <c r="AS126" s="68"/>
      <c r="AT126" s="68"/>
      <c r="AU126" s="68"/>
      <c r="AV126" s="68"/>
      <c r="AW126" s="68"/>
      <c r="AX126" s="68"/>
      <c r="AY126" s="68"/>
      <c r="AZ126" s="68"/>
      <c r="BA126" s="68"/>
      <c r="BB126" s="68"/>
      <c r="BC126" s="68"/>
      <c r="BD126" s="68"/>
      <c r="BE126" s="68"/>
      <c r="BF126" s="68"/>
      <c r="BG126" s="68"/>
      <c r="BH126" s="68"/>
      <c r="BI126" s="68"/>
      <c r="BJ126" s="68"/>
      <c r="BK126" s="68"/>
      <c r="BL126" s="68"/>
      <c r="BM126" s="68"/>
      <c r="BN126" s="68"/>
      <c r="BO126" s="68"/>
    </row>
    <row r="127" spans="1:67" ht="15">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c r="AP127" s="68"/>
      <c r="AQ127" s="68"/>
      <c r="AR127" s="68"/>
      <c r="AS127" s="68"/>
      <c r="AT127" s="68"/>
      <c r="AU127" s="68"/>
      <c r="AV127" s="68"/>
      <c r="AW127" s="68"/>
      <c r="AX127" s="68"/>
      <c r="AY127" s="68"/>
      <c r="AZ127" s="68"/>
      <c r="BA127" s="68"/>
      <c r="BB127" s="68"/>
      <c r="BC127" s="68"/>
      <c r="BD127" s="68"/>
      <c r="BE127" s="68"/>
      <c r="BF127" s="68"/>
      <c r="BG127" s="68"/>
      <c r="BH127" s="68"/>
      <c r="BI127" s="68"/>
      <c r="BJ127" s="68"/>
      <c r="BK127" s="68"/>
      <c r="BL127" s="68"/>
      <c r="BM127" s="68"/>
      <c r="BN127" s="68"/>
      <c r="BO127" s="68"/>
    </row>
    <row r="128" spans="1:67" ht="15">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c r="AP128" s="68"/>
      <c r="AQ128" s="68"/>
      <c r="AR128" s="68"/>
      <c r="AS128" s="68"/>
      <c r="AT128" s="68"/>
      <c r="AU128" s="68"/>
      <c r="AV128" s="68"/>
      <c r="AW128" s="68"/>
      <c r="AX128" s="68"/>
      <c r="AY128" s="68"/>
      <c r="AZ128" s="68"/>
      <c r="BA128" s="68"/>
      <c r="BB128" s="68"/>
      <c r="BC128" s="68"/>
      <c r="BD128" s="68"/>
      <c r="BE128" s="68"/>
      <c r="BF128" s="68"/>
      <c r="BG128" s="68"/>
      <c r="BH128" s="68"/>
      <c r="BI128" s="68"/>
      <c r="BJ128" s="68"/>
      <c r="BK128" s="68"/>
      <c r="BL128" s="68"/>
      <c r="BM128" s="68"/>
      <c r="BN128" s="68"/>
      <c r="BO128" s="68"/>
    </row>
    <row r="129" spans="1:67" ht="15">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c r="AP129" s="68"/>
      <c r="AQ129" s="68"/>
      <c r="AR129" s="68"/>
      <c r="AS129" s="68"/>
      <c r="AT129" s="68"/>
      <c r="AU129" s="68"/>
      <c r="AV129" s="68"/>
      <c r="AW129" s="68"/>
      <c r="AX129" s="68"/>
      <c r="AY129" s="68"/>
      <c r="AZ129" s="68"/>
      <c r="BA129" s="68"/>
      <c r="BB129" s="68"/>
      <c r="BC129" s="68"/>
      <c r="BD129" s="68"/>
      <c r="BE129" s="68"/>
      <c r="BF129" s="68"/>
      <c r="BG129" s="68"/>
      <c r="BH129" s="68"/>
      <c r="BI129" s="68"/>
      <c r="BJ129" s="68"/>
      <c r="BK129" s="68"/>
      <c r="BL129" s="68"/>
      <c r="BM129" s="68"/>
      <c r="BN129" s="68"/>
      <c r="BO129" s="68"/>
    </row>
    <row r="130" spans="1:67" ht="15">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c r="AP130" s="68"/>
      <c r="AQ130" s="68"/>
      <c r="AR130" s="68"/>
      <c r="AS130" s="68"/>
      <c r="AT130" s="68"/>
      <c r="AU130" s="68"/>
      <c r="AV130" s="68"/>
      <c r="AW130" s="68"/>
      <c r="AX130" s="68"/>
      <c r="AY130" s="68"/>
      <c r="AZ130" s="68"/>
      <c r="BA130" s="68"/>
      <c r="BB130" s="68"/>
      <c r="BC130" s="68"/>
      <c r="BD130" s="68"/>
      <c r="BE130" s="68"/>
      <c r="BF130" s="68"/>
      <c r="BG130" s="68"/>
      <c r="BH130" s="68"/>
      <c r="BI130" s="68"/>
      <c r="BJ130" s="68"/>
      <c r="BK130" s="68"/>
      <c r="BL130" s="68"/>
      <c r="BM130" s="68"/>
      <c r="BN130" s="68"/>
      <c r="BO130" s="68"/>
    </row>
  </sheetData>
  <sheetProtection/>
  <mergeCells count="13">
    <mergeCell ref="A82:K82"/>
    <mergeCell ref="A83:K83"/>
    <mergeCell ref="A84:K84"/>
    <mergeCell ref="A85:BO130"/>
    <mergeCell ref="L1:AP84"/>
    <mergeCell ref="A76:K76"/>
    <mergeCell ref="A77:K77"/>
    <mergeCell ref="A79:K79"/>
    <mergeCell ref="A78:K78"/>
    <mergeCell ref="A74:K75"/>
    <mergeCell ref="A1:K4"/>
    <mergeCell ref="A80:K80"/>
    <mergeCell ref="A81:K8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Lietuvos bankų asociacija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Aidas Budrys</dc:creator>
  <cp:keywords/>
  <dc:description/>
  <cp:lastModifiedBy>neringa</cp:lastModifiedBy>
  <cp:lastPrinted>2011-11-17T06:27:18Z</cp:lastPrinted>
  <dcterms:created xsi:type="dcterms:W3CDTF">2006-01-23T08:29:20Z</dcterms:created>
  <dcterms:modified xsi:type="dcterms:W3CDTF">2014-10-30T14:25:26Z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-1471889263</vt:i4>
  </property>
  <property fmtid="{D5CDD505-2E9C-101B-9397-08002B2CF9AE}" pid="3" name="_NewReviewCycle">
    <vt:lpwstr/>
  </property>
  <property fmtid="{D5CDD505-2E9C-101B-9397-08002B2CF9AE}" pid="4" name="_EmailSubject">
    <vt:lpwstr>Asociacija</vt:lpwstr>
  </property>
  <property fmtid="{D5CDD505-2E9C-101B-9397-08002B2CF9AE}" pid="5" name="_AuthorEmail">
    <vt:lpwstr>Audra.Sadauskaite@swedbank.lt</vt:lpwstr>
  </property>
  <property fmtid="{D5CDD505-2E9C-101B-9397-08002B2CF9AE}" pid="6" name="_AuthorEmailDisplayName">
    <vt:lpwstr>Audra Sadauskaitė</vt:lpwstr>
  </property>
  <property fmtid="{D5CDD505-2E9C-101B-9397-08002B2CF9AE}" pid="7" name="_ReviewingToolsShownOnce">
    <vt:lpwstr/>
  </property>
</Properties>
</file>