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<sst xmlns="http://schemas.openxmlformats.org/spreadsheetml/2006/main" count="158" uniqueCount="133">
  <si>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</si>
  <si>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</si>
  <si>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</si>
  <si>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</si>
  <si>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</si>
  <si>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</si>
  <si>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</si>
  <si>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</si>
  <si>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</si>
  <si>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</si>
  <si>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</si>
  <si>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</si>
  <si>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</si>
  <si>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</si>
  <si>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</si>
  <si>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</si>
  <si>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</si>
  <si>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</si>
  <si>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</si>
  <si>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</si>
  <si>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</si>
  <si>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</si>
  <si>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</si>
  <si>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</si>
  <si>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</si>
  <si>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</si>
  <si>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</si>
  <si>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</si>
  <si>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</si>
  <si>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AS UniCredit Bank Lietuvos skyrius</t>
  </si>
  <si>
    <t>AB Ūkio bankas</t>
  </si>
  <si>
    <t xml:space="preserve">     - iš jų Finansinės grupės įmonėms</t>
  </si>
  <si>
    <t>iš jų Valdžios institucijų</t>
  </si>
  <si>
    <t>iš jų Valstybės ir savivaldybės įmonių</t>
  </si>
  <si>
    <t>iš jų Finansų institucijų</t>
  </si>
  <si>
    <t>iš jų Privačių įmonių</t>
  </si>
  <si>
    <t>iš jų Fizinių asmenų</t>
  </si>
  <si>
    <t>Danske Bank A/S Lietuvos filialas</t>
  </si>
  <si>
    <t>AB SEB  bankas</t>
  </si>
  <si>
    <t>Explanations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</si>
  <si>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</si>
  <si>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</si>
  <si>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</si>
  <si>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</si>
  <si>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</si>
  <si>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</si>
  <si>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</si>
  <si>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</si>
  <si>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</si>
  <si>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</si>
  <si>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</si>
  <si>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</si>
  <si>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</si>
  <si>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</si>
  <si>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</si>
  <si>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</si>
  <si>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</si>
  <si>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</si>
  <si>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</si>
  <si>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</si>
  <si>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</si>
  <si>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</si>
  <si>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</si>
  <si>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</si>
  <si>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</si>
  <si>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</si>
  <si>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</si>
  <si>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</si>
  <si>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</si>
  <si>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t xml:space="preserve">       - Overdrafts in accounts and cards </t>
  </si>
  <si>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</si>
  <si>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</si>
  <si>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</si>
  <si>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</si>
  <si>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</si>
  <si>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</si>
  <si>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</si>
  <si>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t>AB "Citadele" bankas</t>
  </si>
  <si>
    <t>Pagrindiniai bankų veiklos rodikliai</t>
  </si>
  <si>
    <t>Main Indicators of Banks</t>
  </si>
  <si>
    <t>Total</t>
  </si>
  <si>
    <t>AB DNB  bankas</t>
  </si>
  <si>
    <t>AB DNB bankas</t>
  </si>
  <si>
    <r>
      <t>Fizinių asmenų įsigytų strūkturizuotų finansinių priemonių</t>
    </r>
    <r>
      <rPr>
        <vertAlign val="superscript"/>
        <sz val="12"/>
        <rFont val="Times New Roman"/>
        <family val="1"/>
      </rPr>
      <t>7</t>
    </r>
    <r>
      <rPr>
        <sz val="12"/>
        <rFont val="Times New Roman"/>
        <family val="1"/>
      </rPr>
      <t xml:space="preserve"> ve</t>
    </r>
    <r>
      <rPr>
        <u val="single"/>
        <sz val="12"/>
        <rFont val="Times New Roman"/>
        <family val="1"/>
      </rPr>
      <t>r</t>
    </r>
    <r>
      <rPr>
        <sz val="12"/>
        <rFont val="Times New Roman"/>
        <family val="1"/>
      </rPr>
      <t>tė</t>
    </r>
  </si>
  <si>
    <r>
      <t>Juridinių asmenų įsigytų strūkturizuotų finansinių priemonių</t>
    </r>
    <r>
      <rPr>
        <vertAlign val="superscript"/>
        <sz val="12"/>
        <rFont val="Times New Roman"/>
        <family val="1"/>
      </rPr>
      <t>7</t>
    </r>
    <r>
      <rPr>
        <sz val="12"/>
        <rFont val="Times New Roman"/>
        <family val="1"/>
      </rPr>
      <t xml:space="preserve"> vertė</t>
    </r>
  </si>
  <si>
    <r>
      <t xml:space="preserve">     - iš jų grupės įmonės</t>
    </r>
    <r>
      <rPr>
        <vertAlign val="superscript"/>
        <sz val="12"/>
        <rFont val="Times New Roman"/>
        <family val="1"/>
      </rPr>
      <t>8</t>
    </r>
    <r>
      <rPr>
        <sz val="12"/>
        <rFont val="Times New Roman"/>
        <family val="1"/>
      </rPr>
      <t xml:space="preserve"> įsigijo</t>
    </r>
  </si>
  <si>
    <r>
      <t>Naujai išleistų strūkturizuotų finansinių priemonių vertė</t>
    </r>
    <r>
      <rPr>
        <b/>
        <i/>
        <vertAlign val="superscript"/>
        <sz val="12"/>
        <rFont val="Times New Roman"/>
        <family val="1"/>
      </rPr>
      <t>9</t>
    </r>
  </si>
  <si>
    <r>
      <t>1</t>
    </r>
    <r>
      <rPr>
        <sz val="10"/>
        <rFont val="Times New Roman"/>
        <family val="1"/>
      </rPr>
      <t xml:space="preserve"> - Juridinių asmenų indėlių iki pareikalavimo, terminuotųjų indėlių ir specialiųjų skolinimosi fondų suma sutampa su valdžios institucijų, valstybės ir savivaldybės įmonių ir privačių įmonių indėlių suma.</t>
    </r>
  </si>
  <si>
    <r>
      <t>2</t>
    </r>
    <r>
      <rPr>
        <sz val="10"/>
        <rFont val="Times New Roman"/>
        <family val="1"/>
      </rPr>
      <t xml:space="preserve"> - čia fiziniams asmenims indvidualios įmonės, ūkininkai, patentininkai, namų ūkius aptarnaujančios įmonės nepriskiriamos.</t>
    </r>
  </si>
  <si>
    <r>
      <t>3</t>
    </r>
    <r>
      <rPr>
        <sz val="10"/>
        <rFont val="Times New Roman"/>
        <family val="1"/>
      </rPr>
      <t xml:space="preserve"> - paskolos be užstato, be konkrečios paskirties.</t>
    </r>
  </si>
  <si>
    <r>
      <t>4</t>
    </r>
    <r>
      <rPr>
        <sz val="10"/>
        <rFont val="Times New Roman"/>
        <family val="1"/>
      </rPr>
      <t xml:space="preserve"> - kitos paskolos fiziniams asmenims, nepriskiriamos būsto ir vartojamosioms paskoloms, studentams suteiktos paskolos priskiriamos.</t>
    </r>
  </si>
  <si>
    <r>
      <t>5</t>
    </r>
    <r>
      <rPr>
        <sz val="10"/>
        <rFont val="Times New Roman"/>
        <family val="1"/>
      </rPr>
      <t xml:space="preserve"> - paskolos juridiniams asmenims, tame tarpe fin. institucijoms, neįtraukiant grupės įmonių.</t>
    </r>
  </si>
  <si>
    <r>
      <t>6</t>
    </r>
    <r>
      <rPr>
        <sz val="10"/>
        <rFont val="Times New Roman"/>
        <family val="1"/>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</si>
  <si>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Times New Roman"/>
        <family val="1"/>
      </rPr>
      <t>Struktūrizuotos finansinės priemonės - tai investicinis produktas, kurio pajamingumas kinta priklausomai nuo finansinio turto,
išvestinės finansinės priemonės ar kito turto kainos pokyčių investavimo periodu.</t>
    </r>
  </si>
  <si>
    <r>
      <t>8</t>
    </r>
    <r>
      <rPr>
        <sz val="10"/>
        <rFont val="Times New Roman"/>
        <family val="1"/>
      </rPr>
      <t>Grupės įmonės – patronuojantis bankas, kitos patronuojančio banko dukterinės įmonės.</t>
    </r>
  </si>
  <si>
    <r>
      <t>9</t>
    </r>
    <r>
      <rPr>
        <sz val="10"/>
        <rFont val="Times New Roman"/>
        <family val="1"/>
      </rPr>
      <t>Naujai išleistos struktūrizuotos finansinės priemonės – tai struktūrizuotos finansinės priemonės, kurios pradėjo galioti (prasidėjo terminas) per ataskaitinį laikotarpį.</t>
    </r>
  </si>
  <si>
    <r>
      <t>1</t>
    </r>
    <r>
      <rPr>
        <sz val="10"/>
        <rFont val="Times New Roman"/>
        <family val="1"/>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</si>
  <si>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0"/>
        <rFont val="Times New Roman"/>
        <family val="1"/>
      </rPr>
      <t xml:space="preserve"> -</t>
    </r>
    <r>
      <rPr>
        <sz val="10"/>
        <color indexed="17"/>
        <rFont val="Times New Roman"/>
        <family val="1"/>
      </rPr>
      <t xml:space="preserve"> </t>
    </r>
    <r>
      <rPr>
        <sz val="10"/>
        <rFont val="Times New Roman"/>
        <family val="1"/>
      </rPr>
      <t>except individual enterprises, farmers, individuals working with patents, household service enterprises.</t>
    </r>
  </si>
  <si>
    <r>
      <t>3</t>
    </r>
    <r>
      <rPr>
        <sz val="10"/>
        <rFont val="Times New Roman"/>
        <family val="1"/>
      </rPr>
      <t xml:space="preserve"> - loans without deposit, without purpose.</t>
    </r>
  </si>
  <si>
    <r>
      <t>4</t>
    </r>
    <r>
      <rPr>
        <sz val="10"/>
        <rFont val="Times New Roman"/>
        <family val="1"/>
      </rPr>
      <t xml:space="preserve"> - other loans to Individuals, except housing or consumer loans, student loans included.</t>
    </r>
  </si>
  <si>
    <r>
      <t>5</t>
    </r>
    <r>
      <rPr>
        <sz val="10"/>
        <rFont val="Times New Roman"/>
        <family val="1"/>
      </rPr>
      <t xml:space="preserve"> - loans to legal entities also financial institutions, except group companies.</t>
    </r>
  </si>
  <si>
    <r>
      <t>6</t>
    </r>
    <r>
      <rPr>
        <sz val="10"/>
        <rFont val="Times New Roman"/>
        <family val="1"/>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</si>
  <si>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0"/>
        <rFont val="Times New Roman"/>
        <family val="1"/>
      </rPr>
      <t xml:space="preserve"> Structural financial instruments - investment product with variable profitableness, depending on financial assets, derivative financial instruments or changes of the price of other assets at the period of investment. </t>
    </r>
  </si>
  <si>
    <r>
      <t>8</t>
    </r>
    <r>
      <rPr>
        <sz val="10"/>
        <rFont val="Times New Roman"/>
        <family val="1"/>
      </rPr>
      <t>Group companies - patronizing bank, subsidiary companies of patronizing bank.</t>
    </r>
  </si>
  <si>
    <r>
      <t>9</t>
    </r>
    <r>
      <rPr>
        <sz val="10"/>
        <rFont val="Times New Roman"/>
        <family val="1"/>
      </rPr>
      <t xml:space="preserve">New Issued structural financial instruments - structural financial instruments valid at current period. </t>
    </r>
  </si>
  <si>
    <r>
      <t xml:space="preserve">Indėliai iki pareikalavimo </t>
    </r>
    <r>
      <rPr>
        <i/>
        <sz val="12"/>
        <rFont val="Times New Roman"/>
        <family val="1"/>
      </rPr>
      <t>(su sukauptomis palūkanomis, administravimo mokesčiu)</t>
    </r>
  </si>
  <si>
    <r>
      <t xml:space="preserve">     - juridinių asmenų indėliai</t>
    </r>
    <r>
      <rPr>
        <vertAlign val="superscript"/>
        <sz val="12"/>
        <rFont val="Times New Roman"/>
        <family val="1"/>
      </rPr>
      <t>1</t>
    </r>
    <r>
      <rPr>
        <sz val="12"/>
        <rFont val="Times New Roman"/>
        <family val="1"/>
      </rPr>
      <t xml:space="preserve"> </t>
    </r>
    <r>
      <rPr>
        <i/>
        <sz val="12"/>
        <rFont val="Times New Roman"/>
        <family val="1"/>
      </rPr>
      <t>(finansinių institucijų indėliai neįtraukiami)</t>
    </r>
  </si>
  <si>
    <r>
      <t xml:space="preserve">Terminuotieji indėliai </t>
    </r>
    <r>
      <rPr>
        <i/>
        <sz val="12"/>
        <rFont val="Times New Roman"/>
        <family val="1"/>
      </rPr>
      <t>(su sukauptomis palūkanomis, administravimo mokesčiu), čia patenka vienos nakties indėliai</t>
    </r>
  </si>
  <si>
    <r>
      <t xml:space="preserve">Specialieji skolinimosi fondai </t>
    </r>
    <r>
      <rPr>
        <b/>
        <i/>
        <vertAlign val="superscript"/>
        <sz val="12"/>
        <rFont val="Times New Roman"/>
        <family val="1"/>
      </rPr>
      <t>1</t>
    </r>
    <r>
      <rPr>
        <i/>
        <sz val="12"/>
        <rFont val="Times New Roman"/>
        <family val="1"/>
      </rPr>
      <t>(indėlių dalis)</t>
    </r>
  </si>
  <si>
    <r>
      <t xml:space="preserve">       - vartojamosios paskolos</t>
    </r>
    <r>
      <rPr>
        <vertAlign val="superscript"/>
        <sz val="12"/>
        <rFont val="Times New Roman"/>
        <family val="1"/>
      </rPr>
      <t>3</t>
    </r>
  </si>
  <si>
    <r>
      <t xml:space="preserve">       - kitos paskolos</t>
    </r>
    <r>
      <rPr>
        <vertAlign val="superscript"/>
        <sz val="12"/>
        <rFont val="Times New Roman"/>
        <family val="1"/>
      </rPr>
      <t>4</t>
    </r>
  </si>
  <si>
    <r>
      <t>Išleistų strūkturizuotų finansinių priemonių vertė</t>
    </r>
    <r>
      <rPr>
        <b/>
        <i/>
        <vertAlign val="superscript"/>
        <sz val="12"/>
        <rFont val="Times New Roman"/>
        <family val="1"/>
      </rPr>
      <t>6</t>
    </r>
  </si>
  <si>
    <r>
      <t>Naujai pasirašytos paskolų sutartys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</si>
  <si>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Paskolos juridiniams asmenims</t>
    </r>
    <r>
      <rPr>
        <b/>
        <i/>
        <vertAlign val="superscript"/>
        <sz val="12"/>
        <rFont val="Times New Roman"/>
        <family val="1"/>
      </rPr>
      <t>5</t>
    </r>
    <r>
      <rPr>
        <b/>
        <i/>
        <sz val="12"/>
        <rFont val="Times New Roman"/>
        <family val="1"/>
      </rPr>
      <t xml:space="preserve"> nominalia verte</t>
    </r>
    <r>
      <rPr>
        <i/>
        <sz val="12"/>
        <rFont val="Times New Roman"/>
        <family val="1"/>
      </rPr>
      <t xml:space="preserve"> (neatėmus specialiųjų atidėjimų, nepridėjus sukauptų palūkanų ir administravimo mokesčio)</t>
    </r>
  </si>
  <si>
    <r>
      <t>Paskolos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</si>
  <si>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 xml:space="preserve">     - Legal entities</t>
    </r>
    <r>
      <rPr>
        <vertAlign val="superscript"/>
        <sz val="12"/>
        <rFont val="Times New Roman"/>
        <family val="1"/>
      </rPr>
      <t>1</t>
    </r>
    <r>
      <rPr>
        <i/>
        <sz val="12"/>
        <rFont val="Times New Roman"/>
        <family val="1"/>
      </rPr>
      <t xml:space="preserve"> (except deposits of financial institutions)</t>
    </r>
  </si>
  <si>
    <r>
      <t xml:space="preserve">     - Legal entities</t>
    </r>
    <r>
      <rPr>
        <vertAlign val="superscript"/>
        <sz val="12"/>
        <rFont val="Times New Roman"/>
        <family val="1"/>
      </rPr>
      <t>1</t>
    </r>
    <r>
      <rPr>
        <sz val="12"/>
        <rFont val="Times New Roman"/>
        <family val="1"/>
      </rPr>
      <t xml:space="preserve"> </t>
    </r>
    <r>
      <rPr>
        <i/>
        <sz val="12"/>
        <rFont val="Times New Roman"/>
        <family val="1"/>
      </rPr>
      <t>(except deposits of financial institutions)</t>
    </r>
  </si>
  <si>
    <r>
      <t xml:space="preserve">       - Consumer loans</t>
    </r>
    <r>
      <rPr>
        <vertAlign val="superscript"/>
        <sz val="12"/>
        <rFont val="Times New Roman"/>
        <family val="1"/>
      </rPr>
      <t>3</t>
    </r>
  </si>
  <si>
    <r>
      <t xml:space="preserve">       - Other loans</t>
    </r>
    <r>
      <rPr>
        <vertAlign val="superscript"/>
        <sz val="12"/>
        <rFont val="Times New Roman"/>
        <family val="1"/>
      </rPr>
      <t>4</t>
    </r>
  </si>
  <si>
    <r>
      <t>Issued structural financial instruments</t>
    </r>
    <r>
      <rPr>
        <b/>
        <i/>
        <vertAlign val="superscript"/>
        <sz val="12"/>
        <rFont val="Times New Roman"/>
        <family val="1"/>
      </rPr>
      <t>6</t>
    </r>
  </si>
  <si>
    <r>
      <t>Value of Composed financial instruments of Individuals</t>
    </r>
    <r>
      <rPr>
        <vertAlign val="superscript"/>
        <sz val="12"/>
        <rFont val="Times New Roman"/>
        <family val="1"/>
      </rPr>
      <t>7</t>
    </r>
    <r>
      <rPr>
        <sz val="12"/>
        <rFont val="Times New Roman"/>
        <family val="1"/>
      </rPr>
      <t xml:space="preserve"> </t>
    </r>
  </si>
  <si>
    <r>
      <t>Value of Composed financial instruments of Legal Entities</t>
    </r>
    <r>
      <rPr>
        <vertAlign val="superscript"/>
        <sz val="12"/>
        <rFont val="Times New Roman"/>
        <family val="1"/>
      </rPr>
      <t>7</t>
    </r>
    <r>
      <rPr>
        <sz val="12"/>
        <rFont val="Times New Roman"/>
        <family val="1"/>
      </rPr>
      <t xml:space="preserve"> </t>
    </r>
  </si>
  <si>
    <r>
      <t xml:space="preserve">     -o/w companies of the Group has purchased</t>
    </r>
    <r>
      <rPr>
        <vertAlign val="superscript"/>
        <sz val="12"/>
        <rFont val="Times New Roman"/>
        <family val="1"/>
      </rPr>
      <t>8</t>
    </r>
  </si>
  <si>
    <r>
      <t>New Issued structural financial instruments</t>
    </r>
    <r>
      <rPr>
        <b/>
        <i/>
        <vertAlign val="superscript"/>
        <sz val="12"/>
        <rFont val="Times New Roman"/>
        <family val="1"/>
      </rPr>
      <t>9</t>
    </r>
  </si>
  <si>
    <r>
      <t xml:space="preserve">Value of Composed financial instruments of Legal Entities </t>
    </r>
    <r>
      <rPr>
        <vertAlign val="superscript"/>
        <sz val="12"/>
        <rFont val="Times New Roman"/>
        <family val="1"/>
      </rPr>
      <t>7</t>
    </r>
    <r>
      <rPr>
        <sz val="12"/>
        <rFont val="Times New Roman"/>
        <family val="1"/>
      </rPr>
      <t xml:space="preserve"> </t>
    </r>
  </si>
  <si>
    <r>
      <t xml:space="preserve">Demand deposits </t>
    </r>
    <r>
      <rPr>
        <i/>
        <sz val="12"/>
        <rFont val="Times New Roman"/>
        <family val="1"/>
      </rPr>
      <t>(including specific provisions, except interest income and administration fee)</t>
    </r>
  </si>
  <si>
    <r>
      <t xml:space="preserve">Deposits with agreed maturity </t>
    </r>
    <r>
      <rPr>
        <i/>
        <sz val="12"/>
        <rFont val="Times New Roman"/>
        <family val="1"/>
      </rPr>
      <t>(including specific provisions, except interest income and administration fee)</t>
    </r>
    <r>
      <rPr>
        <b/>
        <i/>
        <sz val="12"/>
        <rFont val="Times New Roman"/>
        <family val="1"/>
      </rPr>
      <t>, including overnight deposits</t>
    </r>
  </si>
  <si>
    <r>
      <t>Loans to Individuals</t>
    </r>
    <r>
      <rPr>
        <b/>
        <i/>
        <vertAlign val="superscript"/>
        <sz val="12"/>
        <rFont val="Times New Roman"/>
        <family val="1"/>
      </rPr>
      <t>2</t>
    </r>
    <r>
      <rPr>
        <i/>
        <sz val="12"/>
        <rFont val="Times New Roman"/>
        <family val="1"/>
      </rPr>
      <t xml:space="preserve"> (including specific provisions, except interest income and administration fee)</t>
    </r>
  </si>
  <si>
    <r>
      <t>Loans to Legal Entities</t>
    </r>
    <r>
      <rPr>
        <b/>
        <i/>
        <vertAlign val="superscript"/>
        <sz val="12"/>
        <rFont val="Times New Roman"/>
        <family val="1"/>
      </rPr>
      <t>5</t>
    </r>
    <r>
      <rPr>
        <b/>
        <i/>
        <sz val="12"/>
        <rFont val="Times New Roman"/>
        <family val="1"/>
      </rPr>
      <t xml:space="preserve"> </t>
    </r>
    <r>
      <rPr>
        <i/>
        <sz val="12"/>
        <rFont val="Times New Roman"/>
        <family val="1"/>
      </rPr>
      <t>(including specific provisions, except interest income and administration fee)</t>
    </r>
  </si>
  <si>
    <t>Specific and lending funds1(partition if deposits)</t>
  </si>
  <si>
    <r>
      <t>New Loan Contracts to Individuals</t>
    </r>
    <r>
      <rPr>
        <b/>
        <i/>
        <vertAlign val="superscript"/>
        <sz val="12"/>
        <rFont val="Times New Roman"/>
        <family val="1"/>
      </rPr>
      <t>2</t>
    </r>
    <r>
      <rPr>
        <b/>
        <i/>
        <sz val="12"/>
        <rFont val="Times New Roman"/>
        <family val="1"/>
      </rPr>
      <t xml:space="preserve"> in nominal value</t>
    </r>
    <r>
      <rPr>
        <i/>
        <sz val="12"/>
        <rFont val="Times New Roman"/>
        <family val="1"/>
      </rPr>
      <t xml:space="preserve"> (including specific provisions, except interest income and administration fee)</t>
    </r>
  </si>
  <si>
    <t>2013 m. kovo mėn. pabaigoje, tūkst. Lt</t>
  </si>
  <si>
    <t>March  2013  (end of period), thousands LTL</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</si>
</sst>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76">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2"/>
      <name val="Times New Roman"/>
      <family val="1"/>
    </font>
    <font>
      <b/>
      <sz val="10"/>
      <name val="Times New Roman"/>
      <family val="1"/>
    </font>
    <font>
      <sz val="10"/>
      <name val="Times New Roman"/>
      <family val="1"/>
    </font>
    <font>
      <b/>
      <sz val="12"/>
      <name val="Times New Roman"/>
      <family val="1"/>
    </font>
    <font>
      <sz val="11"/>
      <name val="Times New Roman"/>
      <family val="1"/>
    </font>
    <font>
      <i/>
      <sz val="12"/>
      <name val="Times New Roman"/>
      <family val="1"/>
    </font>
    <font>
      <vertAlign val="superscript"/>
      <sz val="10"/>
      <name val="Times New Roman"/>
      <family val="1"/>
    </font>
    <font>
      <vertAlign val="superscript"/>
      <sz val="12"/>
      <name val="Times New Roman"/>
      <family val="1"/>
    </font>
    <font>
      <u val="single"/>
      <sz val="12"/>
      <name val="Times New Roman"/>
      <family val="1"/>
    </font>
    <font>
      <b/>
      <i/>
      <sz val="12"/>
      <name val="Times New Roman"/>
      <family val="1"/>
    </font>
    <font>
      <b/>
      <i/>
      <vertAlign val="superscript"/>
      <sz val="12"/>
      <name val="Times New Roman"/>
      <family val="1"/>
    </font>
    <font>
      <sz val="10"/>
      <color indexed="17"/>
      <name val="Times New Roman"/>
      <family val="1"/>
    </font>
    <font>
      <vertAlign val="superscript"/>
      <sz val="10"/>
      <color indexed="17"/>
      <name val="Times New Roman"/>
      <family val="1"/>
    </font>
    <font>
      <i/>
      <sz val="12"/>
      <color indexed="10"/>
      <name val="Times New Roman"/>
      <family val="1"/>
    </font>
    <font>
      <sz val="12"/>
      <color indexed="10"/>
      <name val="Times New Roman"/>
      <family val="1"/>
    </font>
    <font>
      <b/>
      <sz val="16"/>
      <name val="Times New Roman"/>
      <family val="1"/>
    </font>
    <font>
      <sz val="11"/>
      <name val="Arial"/>
      <family val="2"/>
    </font>
    <font>
      <b/>
      <sz val="11"/>
      <name val="Arial"/>
      <family val="2"/>
    </font>
    <font>
      <b/>
      <sz val="10"/>
      <name val="Arial"/>
      <family val="2"/>
    </font>
    <font>
      <sz val="10"/>
      <name val="Arial Unicode MS"/>
      <family val="2"/>
    </font>
    <font>
      <sz val="9"/>
      <name val="Arial"/>
      <family val="2"/>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8"/>
      <name val="Arial"/>
      <family val="2"/>
    </font>
    <font>
      <sz val="10"/>
      <color indexed="8"/>
      <name val="Arial"/>
      <family val="2"/>
    </font>
    <font>
      <sz val="9"/>
      <color indexed="8"/>
      <name val="Arial"/>
      <family val="2"/>
    </font>
    <font>
      <b/>
      <sz val="11"/>
      <color indexed="8"/>
      <name val="Times New Roman"/>
      <family val="1"/>
    </font>
    <font>
      <b/>
      <sz val="9"/>
      <color indexed="8"/>
      <name val="Arial"/>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theme="1" tint="0.04998999834060669"/>
      <name val="Arial"/>
      <family val="2"/>
    </font>
    <font>
      <sz val="10"/>
      <color theme="1" tint="0.04998999834060669"/>
      <name val="Arial"/>
      <family val="2"/>
    </font>
    <font>
      <sz val="9"/>
      <color theme="1" tint="0.04998999834060669"/>
      <name val="Arial"/>
      <family val="2"/>
    </font>
    <font>
      <b/>
      <sz val="11"/>
      <color theme="1" tint="0.04998999834060669"/>
      <name val="Times New Roman"/>
      <family val="1"/>
    </font>
    <font>
      <b/>
      <sz val="9"/>
      <color theme="1" tint="0.04998999834060669"/>
      <name val="Arial"/>
      <family val="2"/>
    </font>
    <font>
      <sz val="12"/>
      <color theme="1" tint="0.04998999834060669"/>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right style="thin"/>
      <top style="thin"/>
      <bottom/>
    </border>
    <border>
      <left style="thin"/>
      <right style="thin"/>
      <top>
        <color indexed="63"/>
      </top>
      <bottom style="thin"/>
    </border>
    <border>
      <left style="thin"/>
      <right>
        <color indexed="63"/>
      </right>
      <top style="thin"/>
      <bottom style="thin"/>
    </border>
    <border>
      <left style="thin"/>
      <right style="thin"/>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3" fontId="1" fillId="29" borderId="3">
      <alignment horizontal="right" vertical="center" indent="1"/>
      <protection/>
    </xf>
    <xf numFmtId="0" fontId="58" fillId="30" borderId="0" applyNumberFormat="0" applyBorder="0" applyAlignment="0" applyProtection="0"/>
    <xf numFmtId="0" fontId="59" fillId="0" borderId="4"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1" borderId="1" applyNumberFormat="0" applyAlignment="0" applyProtection="0"/>
    <xf numFmtId="0" fontId="63" fillId="0" borderId="7" applyNumberFormat="0" applyFill="0" applyAlignment="0" applyProtection="0"/>
    <xf numFmtId="0" fontId="64"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65" fillId="27" borderId="9" applyNumberFormat="0" applyAlignment="0" applyProtection="0"/>
    <xf numFmtId="9" fontId="0" fillId="0" borderId="0" applyFont="0" applyFill="0" applyBorder="0" applyAlignment="0" applyProtection="0"/>
    <xf numFmtId="0" fontId="2" fillId="0" borderId="0">
      <alignment/>
      <protection/>
    </xf>
    <xf numFmtId="0" fontId="66" fillId="0" borderId="0" applyNumberFormat="0" applyFill="0" applyBorder="0" applyAlignment="0" applyProtection="0"/>
    <xf numFmtId="0" fontId="67" fillId="0" borderId="10" applyNumberFormat="0" applyFill="0" applyAlignment="0" applyProtection="0"/>
    <xf numFmtId="0" fontId="68" fillId="0" borderId="0" applyNumberFormat="0" applyFill="0" applyBorder="0" applyAlignment="0" applyProtection="0"/>
  </cellStyleXfs>
  <cellXfs count="213">
    <xf numFmtId="0" fontId="0" fillId="0" borderId="0" xfId="0" applyAlignment="1">
      <alignment/>
    </xf>
    <xf numFmtId="0" fontId="0" fillId="0" borderId="0" xfId="0" applyFont="1" applyAlignment="1">
      <alignment/>
    </xf>
    <xf numFmtId="3" fontId="3" fillId="0" borderId="0" xfId="0" applyNumberFormat="1" applyFont="1" applyFill="1" applyAlignment="1">
      <alignment horizontal="right"/>
    </xf>
    <xf numFmtId="3" fontId="3" fillId="0" borderId="0" xfId="0" applyNumberFormat="1" applyFont="1" applyAlignment="1">
      <alignment horizontal="right"/>
    </xf>
    <xf numFmtId="0" fontId="0" fillId="0" borderId="0" xfId="0" applyFont="1" applyAlignment="1">
      <alignment/>
    </xf>
    <xf numFmtId="0" fontId="6" fillId="0" borderId="0" xfId="0" applyFont="1" applyFill="1" applyAlignment="1">
      <alignment/>
    </xf>
    <xf numFmtId="0" fontId="9" fillId="0" borderId="0" xfId="0" applyFont="1" applyFill="1" applyAlignment="1">
      <alignment/>
    </xf>
    <xf numFmtId="3" fontId="6" fillId="0" borderId="0" xfId="0" applyNumberFormat="1" applyFont="1" applyFill="1" applyAlignment="1">
      <alignment horizontal="right"/>
    </xf>
    <xf numFmtId="3" fontId="6" fillId="0" borderId="0" xfId="0" applyNumberFormat="1" applyFont="1" applyAlignment="1">
      <alignment horizontal="right"/>
    </xf>
    <xf numFmtId="0" fontId="8" fillId="0" borderId="0" xfId="0" applyFont="1" applyFill="1" applyAlignment="1">
      <alignment/>
    </xf>
    <xf numFmtId="3" fontId="10" fillId="0" borderId="3" xfId="0" applyNumberFormat="1" applyFont="1" applyFill="1" applyBorder="1" applyAlignment="1">
      <alignment/>
    </xf>
    <xf numFmtId="3" fontId="6" fillId="0" borderId="3" xfId="0" applyNumberFormat="1" applyFont="1" applyFill="1" applyBorder="1" applyAlignment="1">
      <alignment/>
    </xf>
    <xf numFmtId="3" fontId="6" fillId="0" borderId="3" xfId="0" applyNumberFormat="1" applyFont="1" applyFill="1" applyBorder="1" applyAlignment="1">
      <alignment horizontal="right" vertical="center"/>
    </xf>
    <xf numFmtId="3" fontId="6" fillId="0" borderId="3" xfId="59" applyNumberFormat="1" applyFont="1" applyFill="1" applyBorder="1">
      <alignment/>
      <protection/>
    </xf>
    <xf numFmtId="0" fontId="7" fillId="0" borderId="0" xfId="0" applyFont="1" applyFill="1" applyAlignment="1">
      <alignment/>
    </xf>
    <xf numFmtId="3" fontId="6" fillId="0" borderId="11" xfId="0" applyNumberFormat="1" applyFont="1" applyFill="1" applyBorder="1" applyAlignment="1">
      <alignment horizontal="right"/>
    </xf>
    <xf numFmtId="3" fontId="6" fillId="0" borderId="3" xfId="0" applyNumberFormat="1" applyFont="1" applyFill="1" applyBorder="1" applyAlignment="1">
      <alignment horizontal="right"/>
    </xf>
    <xf numFmtId="3" fontId="6" fillId="0" borderId="3" xfId="59" applyNumberFormat="1" applyFont="1" applyBorder="1" applyAlignment="1">
      <alignment horizontal="right" vertical="center"/>
      <protection/>
    </xf>
    <xf numFmtId="0" fontId="6" fillId="0" borderId="0" xfId="0" applyFont="1" applyFill="1" applyAlignment="1">
      <alignment vertical="center"/>
    </xf>
    <xf numFmtId="3" fontId="11" fillId="0" borderId="11" xfId="0" applyNumberFormat="1" applyFont="1" applyFill="1" applyBorder="1" applyAlignment="1">
      <alignment horizontal="right" wrapText="1"/>
    </xf>
    <xf numFmtId="3" fontId="6" fillId="0" borderId="3" xfId="59" applyNumberFormat="1" applyFont="1" applyFill="1" applyBorder="1" applyAlignment="1">
      <alignment horizontal="right"/>
      <protection/>
    </xf>
    <xf numFmtId="3" fontId="6" fillId="0" borderId="0" xfId="0" applyNumberFormat="1" applyFont="1" applyFill="1" applyBorder="1" applyAlignment="1">
      <alignment horizontal="right"/>
    </xf>
    <xf numFmtId="3" fontId="6" fillId="34" borderId="3" xfId="59" applyNumberFormat="1" applyFont="1" applyFill="1" applyBorder="1">
      <alignment/>
      <protection/>
    </xf>
    <xf numFmtId="3" fontId="6" fillId="34" borderId="3" xfId="59" applyNumberFormat="1" applyFont="1" applyFill="1" applyBorder="1" applyAlignment="1">
      <alignment horizontal="right"/>
      <protection/>
    </xf>
    <xf numFmtId="3" fontId="6" fillId="0" borderId="3" xfId="0" applyNumberFormat="1" applyFont="1" applyFill="1" applyBorder="1" applyAlignment="1">
      <alignment vertical="center"/>
    </xf>
    <xf numFmtId="3" fontId="6" fillId="0" borderId="3" xfId="0" applyNumberFormat="1" applyFont="1" applyFill="1" applyBorder="1" applyAlignment="1">
      <alignment wrapText="1"/>
    </xf>
    <xf numFmtId="3" fontId="6" fillId="0" borderId="12" xfId="59" applyNumberFormat="1" applyFont="1" applyBorder="1" applyAlignment="1">
      <alignment horizontal="right" vertical="center"/>
      <protection/>
    </xf>
    <xf numFmtId="3" fontId="6" fillId="0" borderId="3" xfId="0" applyNumberFormat="1" applyFont="1" applyFill="1" applyBorder="1" applyAlignment="1">
      <alignment horizontal="left" wrapText="1"/>
    </xf>
    <xf numFmtId="3" fontId="6" fillId="0" borderId="3" xfId="0" applyNumberFormat="1" applyFont="1" applyFill="1" applyBorder="1" applyAlignment="1">
      <alignment horizontal="left"/>
    </xf>
    <xf numFmtId="0" fontId="6" fillId="0" borderId="3" xfId="0" applyFont="1" applyFill="1" applyBorder="1" applyAlignment="1">
      <alignment/>
    </xf>
    <xf numFmtId="0" fontId="8"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Fill="1" applyAlignment="1">
      <alignment wrapText="1"/>
    </xf>
    <xf numFmtId="0" fontId="12" fillId="0" borderId="0" xfId="0" applyFont="1" applyFill="1" applyAlignment="1">
      <alignment wrapText="1"/>
    </xf>
    <xf numFmtId="0" fontId="12" fillId="0" borderId="0" xfId="0" applyFont="1" applyFill="1" applyAlignment="1">
      <alignment horizontal="left" wrapText="1"/>
    </xf>
    <xf numFmtId="3" fontId="13" fillId="0" borderId="0" xfId="0" applyNumberFormat="1" applyFont="1" applyFill="1" applyAlignment="1">
      <alignment horizontal="right" wrapText="1"/>
    </xf>
    <xf numFmtId="3" fontId="6" fillId="0" borderId="0" xfId="0" applyNumberFormat="1" applyFont="1" applyFill="1" applyAlignment="1">
      <alignment horizontal="right" wrapText="1"/>
    </xf>
    <xf numFmtId="0" fontId="12" fillId="0" borderId="0" xfId="0" applyFont="1" applyFill="1" applyAlignment="1">
      <alignment vertical="center" wrapText="1"/>
    </xf>
    <xf numFmtId="0" fontId="8" fillId="0" borderId="0" xfId="0" applyFont="1" applyFill="1" applyAlignment="1">
      <alignment horizontal="left" wrapText="1"/>
    </xf>
    <xf numFmtId="0" fontId="8" fillId="0" borderId="0" xfId="0" applyFont="1" applyAlignment="1">
      <alignment/>
    </xf>
    <xf numFmtId="3" fontId="6" fillId="35" borderId="3" xfId="0" applyNumberFormat="1" applyFont="1" applyFill="1" applyBorder="1" applyAlignment="1">
      <alignment horizontal="right" vertical="center"/>
    </xf>
    <xf numFmtId="0" fontId="8" fillId="0" borderId="0" xfId="0" applyFont="1" applyBorder="1" applyAlignment="1">
      <alignment horizontal="right"/>
    </xf>
    <xf numFmtId="0" fontId="7" fillId="0" borderId="0" xfId="0" applyFont="1" applyBorder="1" applyAlignment="1">
      <alignment horizontal="right"/>
    </xf>
    <xf numFmtId="0" fontId="7"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8" fillId="0" borderId="0" xfId="0" applyFont="1" applyFill="1" applyAlignment="1">
      <alignment horizontal="left" wrapText="1"/>
    </xf>
    <xf numFmtId="0" fontId="18" fillId="0" borderId="0" xfId="0" applyFont="1" applyAlignment="1">
      <alignment wrapText="1"/>
    </xf>
    <xf numFmtId="0" fontId="12" fillId="0" borderId="0" xfId="0" applyFont="1" applyAlignment="1">
      <alignment vertical="center" wrapText="1"/>
    </xf>
    <xf numFmtId="0" fontId="12" fillId="0" borderId="0" xfId="0" applyFont="1" applyAlignment="1">
      <alignment horizontal="lef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3"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3" fontId="6" fillId="0" borderId="11" xfId="59" applyNumberFormat="1" applyFont="1" applyFill="1" applyBorder="1" applyAlignment="1">
      <alignment horizontal="right" vertical="center"/>
      <protection/>
    </xf>
    <xf numFmtId="3" fontId="6" fillId="0" borderId="13" xfId="49" applyFont="1" applyFill="1" applyBorder="1" applyAlignment="1">
      <alignment horizontal="right" vertical="center"/>
      <protection/>
    </xf>
    <xf numFmtId="0" fontId="6" fillId="0" borderId="0" xfId="59" applyFont="1" applyAlignment="1">
      <alignment horizontal="right" vertical="center"/>
      <protection/>
    </xf>
    <xf numFmtId="0" fontId="6" fillId="0" borderId="11" xfId="59" applyFont="1" applyBorder="1" applyAlignment="1">
      <alignment horizontal="right" vertical="center"/>
      <protection/>
    </xf>
    <xf numFmtId="3" fontId="6" fillId="0" borderId="13" xfId="59" applyNumberFormat="1" applyFont="1" applyFill="1" applyBorder="1" applyAlignment="1">
      <alignment horizontal="right" vertical="center"/>
      <protection/>
    </xf>
    <xf numFmtId="3" fontId="6" fillId="0" borderId="14" xfId="59" applyNumberFormat="1" applyFont="1" applyFill="1" applyBorder="1" applyAlignment="1">
      <alignment horizontal="right" vertical="center"/>
      <protection/>
    </xf>
    <xf numFmtId="0" fontId="6" fillId="35" borderId="3" xfId="63" applyFont="1" applyFill="1" applyBorder="1" applyAlignment="1">
      <alignment horizontal="right" vertical="center"/>
      <protection/>
    </xf>
    <xf numFmtId="3" fontId="6" fillId="0" borderId="3" xfId="0" applyNumberFormat="1" applyFont="1" applyBorder="1" applyAlignment="1">
      <alignment horizontal="right" vertical="center"/>
    </xf>
    <xf numFmtId="3" fontId="6" fillId="0" borderId="12" xfId="0" applyNumberFormat="1" applyFont="1" applyBorder="1" applyAlignment="1">
      <alignment horizontal="right" vertical="center"/>
    </xf>
    <xf numFmtId="0" fontId="6" fillId="0" borderId="3" xfId="0" applyFont="1" applyBorder="1" applyAlignment="1">
      <alignment horizontal="right" vertical="center"/>
    </xf>
    <xf numFmtId="3" fontId="9" fillId="0" borderId="3" xfId="0" applyNumberFormat="1" applyFont="1" applyBorder="1" applyAlignment="1">
      <alignment horizontal="right" vertical="center"/>
    </xf>
    <xf numFmtId="0" fontId="9" fillId="36" borderId="3" xfId="0" applyFont="1" applyFill="1" applyBorder="1" applyAlignment="1">
      <alignment horizontal="center" vertical="center"/>
    </xf>
    <xf numFmtId="3" fontId="9" fillId="36" borderId="12" xfId="0" applyNumberFormat="1" applyFont="1" applyFill="1" applyBorder="1" applyAlignment="1">
      <alignment horizontal="center" vertical="center" textRotation="90"/>
    </xf>
    <xf numFmtId="3" fontId="9" fillId="36" borderId="12" xfId="0" applyNumberFormat="1" applyFont="1" applyFill="1" applyBorder="1" applyAlignment="1">
      <alignment horizontal="center" vertical="center" textRotation="90" wrapText="1"/>
    </xf>
    <xf numFmtId="3" fontId="9" fillId="36" borderId="3" xfId="0" applyNumberFormat="1" applyFont="1" applyFill="1" applyBorder="1" applyAlignment="1">
      <alignment horizontal="center" vertical="center" textRotation="90" wrapText="1"/>
    </xf>
    <xf numFmtId="3" fontId="9" fillId="0" borderId="3" xfId="0" applyNumberFormat="1" applyFont="1" applyFill="1" applyBorder="1" applyAlignment="1">
      <alignment horizontal="right" vertical="center"/>
    </xf>
    <xf numFmtId="0" fontId="9" fillId="0" borderId="3" xfId="0" applyFont="1" applyFill="1" applyBorder="1" applyAlignment="1">
      <alignment/>
    </xf>
    <xf numFmtId="0" fontId="6" fillId="0" borderId="3" xfId="0" applyFont="1" applyFill="1" applyBorder="1" applyAlignment="1">
      <alignment wrapText="1"/>
    </xf>
    <xf numFmtId="3" fontId="6" fillId="0" borderId="12" xfId="0" applyNumberFormat="1" applyFont="1" applyFill="1" applyBorder="1" applyAlignment="1">
      <alignment horizontal="left" wrapText="1"/>
    </xf>
    <xf numFmtId="3" fontId="6" fillId="0" borderId="11" xfId="0" applyNumberFormat="1" applyFont="1" applyFill="1" applyBorder="1" applyAlignment="1">
      <alignment horizontal="left" wrapText="1"/>
    </xf>
    <xf numFmtId="3" fontId="15" fillId="0" borderId="15" xfId="0" applyNumberFormat="1" applyFont="1" applyFill="1" applyBorder="1" applyAlignment="1">
      <alignment horizontal="left" wrapText="1"/>
    </xf>
    <xf numFmtId="0" fontId="6" fillId="0" borderId="3" xfId="0" applyFont="1" applyFill="1" applyBorder="1" applyAlignment="1">
      <alignment horizontal="left" wrapText="1"/>
    </xf>
    <xf numFmtId="0" fontId="6" fillId="0" borderId="0" xfId="0" applyFont="1" applyFill="1" applyBorder="1" applyAlignment="1">
      <alignment horizontal="left" wrapText="1"/>
    </xf>
    <xf numFmtId="0" fontId="6" fillId="0" borderId="3" xfId="0" applyFont="1" applyFill="1" applyBorder="1" applyAlignment="1">
      <alignment horizontal="left"/>
    </xf>
    <xf numFmtId="0" fontId="6" fillId="0" borderId="11" xfId="0" applyFont="1" applyFill="1" applyBorder="1" applyAlignment="1">
      <alignment horizontal="left" wrapText="1"/>
    </xf>
    <xf numFmtId="0" fontId="6" fillId="0" borderId="11" xfId="0" applyFont="1" applyFill="1" applyBorder="1" applyAlignment="1">
      <alignment/>
    </xf>
    <xf numFmtId="0" fontId="15" fillId="35" borderId="11" xfId="63" applyFont="1" applyFill="1" applyBorder="1" applyAlignment="1">
      <alignment horizontal="right" vertical="center" wrapText="1"/>
      <protection/>
    </xf>
    <xf numFmtId="3" fontId="6" fillId="0" borderId="11" xfId="0" applyNumberFormat="1" applyFont="1" applyFill="1" applyBorder="1" applyAlignment="1">
      <alignment horizontal="right" vertical="center"/>
    </xf>
    <xf numFmtId="3" fontId="6" fillId="0" borderId="11" xfId="0" applyNumberFormat="1" applyFont="1" applyBorder="1" applyAlignment="1">
      <alignment horizontal="right" vertical="center"/>
    </xf>
    <xf numFmtId="3" fontId="6" fillId="0" borderId="11" xfId="0" applyNumberFormat="1" applyFont="1" applyFill="1" applyBorder="1" applyAlignment="1">
      <alignment/>
    </xf>
    <xf numFmtId="3" fontId="20" fillId="35" borderId="11" xfId="0" applyNumberFormat="1" applyFont="1" applyFill="1" applyBorder="1" applyAlignment="1">
      <alignment horizontal="right" vertical="center"/>
    </xf>
    <xf numFmtId="0" fontId="6" fillId="0" borderId="11" xfId="0" applyFont="1" applyFill="1" applyBorder="1" applyAlignment="1">
      <alignment horizontal="right" vertical="center"/>
    </xf>
    <xf numFmtId="3" fontId="6" fillId="0" borderId="11" xfId="0" applyNumberFormat="1" applyFont="1" applyBorder="1" applyAlignment="1">
      <alignment horizontal="right"/>
    </xf>
    <xf numFmtId="0" fontId="6" fillId="35" borderId="11" xfId="63" applyFont="1" applyFill="1" applyBorder="1" applyAlignment="1">
      <alignment horizontal="right" vertical="center"/>
      <protection/>
    </xf>
    <xf numFmtId="3" fontId="19" fillId="0" borderId="11" xfId="0" applyNumberFormat="1" applyFont="1" applyFill="1" applyBorder="1" applyAlignment="1">
      <alignment horizontal="right" vertical="center"/>
    </xf>
    <xf numFmtId="0" fontId="15" fillId="0" borderId="11" xfId="0" applyFont="1" applyBorder="1" applyAlignment="1">
      <alignment horizontal="right" vertical="center" wrapText="1" readingOrder="1"/>
    </xf>
    <xf numFmtId="3" fontId="6" fillId="0" borderId="11" xfId="49" applyFont="1" applyFill="1" applyBorder="1" applyAlignment="1">
      <alignment horizontal="right" vertical="center"/>
      <protection/>
    </xf>
    <xf numFmtId="3" fontId="6" fillId="0" borderId="11" xfId="60" applyNumberFormat="1" applyFont="1" applyFill="1" applyBorder="1">
      <alignment/>
      <protection/>
    </xf>
    <xf numFmtId="3" fontId="6" fillId="0" borderId="11" xfId="60" applyNumberFormat="1" applyFont="1" applyFill="1" applyBorder="1" applyAlignment="1">
      <alignment horizontal="right" vertical="center"/>
      <protection/>
    </xf>
    <xf numFmtId="3" fontId="6" fillId="35" borderId="11" xfId="0" applyNumberFormat="1" applyFont="1" applyFill="1" applyBorder="1" applyAlignment="1">
      <alignment horizontal="right" vertical="center"/>
    </xf>
    <xf numFmtId="3" fontId="6" fillId="0" borderId="11" xfId="59" applyNumberFormat="1" applyFont="1" applyFill="1" applyBorder="1">
      <alignment/>
      <protection/>
    </xf>
    <xf numFmtId="0" fontId="6" fillId="35" borderId="12" xfId="0" applyFont="1" applyFill="1" applyBorder="1" applyAlignment="1">
      <alignment horizontal="right" vertical="center"/>
    </xf>
    <xf numFmtId="3" fontId="6" fillId="0" borderId="12" xfId="0" applyNumberFormat="1" applyFont="1" applyBorder="1" applyAlignment="1">
      <alignment horizontal="right"/>
    </xf>
    <xf numFmtId="3" fontId="20" fillId="0" borderId="11" xfId="0" applyNumberFormat="1" applyFont="1" applyBorder="1" applyAlignment="1">
      <alignment horizontal="right" vertical="center"/>
    </xf>
    <xf numFmtId="0" fontId="6" fillId="0" borderId="3" xfId="0" applyFont="1" applyBorder="1" applyAlignment="1">
      <alignment/>
    </xf>
    <xf numFmtId="0" fontId="6" fillId="0" borderId="3" xfId="0" applyFont="1" applyBorder="1" applyAlignment="1">
      <alignment wrapText="1"/>
    </xf>
    <xf numFmtId="3" fontId="6" fillId="0" borderId="3" xfId="0" applyNumberFormat="1" applyFont="1" applyBorder="1" applyAlignment="1">
      <alignment horizontal="left" wrapText="1"/>
    </xf>
    <xf numFmtId="3" fontId="6" fillId="0" borderId="12" xfId="0" applyNumberFormat="1" applyFont="1" applyBorder="1" applyAlignment="1">
      <alignment horizontal="left" wrapText="1"/>
    </xf>
    <xf numFmtId="3" fontId="6" fillId="0" borderId="11" xfId="0" applyNumberFormat="1" applyFont="1" applyBorder="1" applyAlignment="1">
      <alignment horizontal="left" wrapText="1"/>
    </xf>
    <xf numFmtId="3" fontId="15" fillId="0" borderId="16" xfId="0" applyNumberFormat="1" applyFont="1" applyFill="1" applyBorder="1" applyAlignment="1">
      <alignment wrapText="1"/>
    </xf>
    <xf numFmtId="0" fontId="6" fillId="0" borderId="3"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xf>
    <xf numFmtId="0" fontId="9" fillId="0" borderId="3" xfId="0" applyFont="1" applyBorder="1" applyAlignment="1">
      <alignment/>
    </xf>
    <xf numFmtId="0" fontId="6" fillId="0" borderId="11" xfId="0" applyFont="1" applyBorder="1" applyAlignment="1">
      <alignment/>
    </xf>
    <xf numFmtId="3" fontId="10" fillId="0" borderId="11" xfId="0" applyNumberFormat="1" applyFont="1" applyFill="1" applyBorder="1" applyAlignment="1">
      <alignment/>
    </xf>
    <xf numFmtId="0" fontId="8" fillId="0" borderId="11" xfId="0" applyFont="1" applyFill="1" applyBorder="1" applyAlignment="1">
      <alignment/>
    </xf>
    <xf numFmtId="0" fontId="6" fillId="35" borderId="11" xfId="0" applyFont="1" applyFill="1" applyBorder="1" applyAlignment="1">
      <alignment horizontal="right" vertical="center"/>
    </xf>
    <xf numFmtId="3" fontId="6" fillId="0" borderId="3" xfId="0" applyNumberFormat="1" applyFont="1" applyBorder="1" applyAlignment="1">
      <alignment horizontal="left" vertical="center" wrapText="1"/>
    </xf>
    <xf numFmtId="3" fontId="6" fillId="35" borderId="11" xfId="62" applyNumberFormat="1" applyFont="1" applyFill="1" applyBorder="1" applyAlignment="1">
      <alignment horizontal="right" vertical="center"/>
      <protection/>
    </xf>
    <xf numFmtId="3" fontId="6" fillId="35" borderId="11" xfId="61" applyNumberFormat="1" applyFont="1" applyFill="1" applyBorder="1" applyAlignment="1">
      <alignment horizontal="right" vertical="center"/>
      <protection/>
    </xf>
    <xf numFmtId="0" fontId="6" fillId="0" borderId="11" xfId="0" applyFont="1" applyBorder="1" applyAlignment="1">
      <alignment horizontal="left" wrapText="1"/>
    </xf>
    <xf numFmtId="3" fontId="22" fillId="0" borderId="3" xfId="0" applyNumberFormat="1" applyFont="1" applyFill="1" applyBorder="1" applyAlignment="1">
      <alignment/>
    </xf>
    <xf numFmtId="3" fontId="23" fillId="0" borderId="3" xfId="0" applyNumberFormat="1" applyFont="1" applyFill="1" applyBorder="1" applyAlignment="1">
      <alignment/>
    </xf>
    <xf numFmtId="3" fontId="22" fillId="0" borderId="3" xfId="60" applyNumberFormat="1" applyFont="1" applyFill="1" applyBorder="1">
      <alignment/>
      <protection/>
    </xf>
    <xf numFmtId="3" fontId="0" fillId="0" borderId="3" xfId="0" applyNumberFormat="1" applyFont="1" applyBorder="1" applyAlignment="1">
      <alignment/>
    </xf>
    <xf numFmtId="3" fontId="22" fillId="0" borderId="3" xfId="0" applyNumberFormat="1" applyFont="1" applyBorder="1" applyAlignment="1">
      <alignment/>
    </xf>
    <xf numFmtId="3" fontId="23" fillId="0" borderId="3" xfId="0" applyNumberFormat="1" applyFont="1" applyFill="1" applyBorder="1" applyAlignment="1">
      <alignment/>
    </xf>
    <xf numFmtId="3" fontId="22" fillId="0" borderId="12" xfId="0" applyNumberFormat="1" applyFont="1" applyFill="1" applyBorder="1" applyAlignment="1">
      <alignment/>
    </xf>
    <xf numFmtId="195" fontId="0" fillId="0" borderId="3" xfId="0" applyNumberFormat="1" applyFont="1" applyFill="1" applyBorder="1" applyAlignment="1">
      <alignment/>
    </xf>
    <xf numFmtId="3" fontId="0" fillId="0" borderId="3" xfId="59" applyNumberFormat="1" applyFont="1" applyFill="1" applyBorder="1">
      <alignment/>
      <protection/>
    </xf>
    <xf numFmtId="195" fontId="69" fillId="0" borderId="3" xfId="0" applyNumberFormat="1" applyFont="1" applyFill="1" applyBorder="1" applyAlignment="1">
      <alignment/>
    </xf>
    <xf numFmtId="195" fontId="0" fillId="0" borderId="15" xfId="0" applyNumberFormat="1" applyFont="1" applyFill="1" applyBorder="1" applyAlignment="1">
      <alignment/>
    </xf>
    <xf numFmtId="195" fontId="24" fillId="0" borderId="3" xfId="0" applyNumberFormat="1" applyFont="1" applyFill="1" applyBorder="1" applyAlignment="1">
      <alignment/>
    </xf>
    <xf numFmtId="195" fontId="0" fillId="34" borderId="3" xfId="0" applyNumberFormat="1" applyFont="1" applyFill="1" applyBorder="1" applyAlignment="1">
      <alignment/>
    </xf>
    <xf numFmtId="195" fontId="0" fillId="0" borderId="3" xfId="0" applyNumberFormat="1" applyFont="1" applyBorder="1" applyAlignment="1">
      <alignment/>
    </xf>
    <xf numFmtId="3" fontId="0" fillId="0" borderId="3" xfId="60" applyNumberFormat="1" applyFont="1" applyFill="1" applyBorder="1">
      <alignment/>
      <protection/>
    </xf>
    <xf numFmtId="3" fontId="25" fillId="0" borderId="3" xfId="60" applyNumberFormat="1" applyFont="1" applyFill="1" applyBorder="1">
      <alignment/>
      <protection/>
    </xf>
    <xf numFmtId="3" fontId="0" fillId="0" borderId="3" xfId="0" applyNumberFormat="1" applyFont="1" applyFill="1" applyBorder="1" applyAlignment="1">
      <alignment/>
    </xf>
    <xf numFmtId="3" fontId="24" fillId="0" borderId="3" xfId="60" applyNumberFormat="1" applyFont="1" applyFill="1" applyBorder="1">
      <alignment/>
      <protection/>
    </xf>
    <xf numFmtId="3" fontId="0" fillId="0" borderId="3" xfId="0" applyNumberFormat="1" applyFont="1" applyFill="1" applyBorder="1" applyAlignment="1">
      <alignment/>
    </xf>
    <xf numFmtId="0" fontId="0" fillId="0" borderId="3" xfId="60" applyNumberFormat="1" applyFont="1" applyFill="1" applyBorder="1">
      <alignment/>
      <protection/>
    </xf>
    <xf numFmtId="41" fontId="0" fillId="0" borderId="3" xfId="60" applyNumberFormat="1" applyFont="1" applyFill="1" applyBorder="1" applyAlignment="1">
      <alignment horizontal="right" wrapText="1"/>
      <protection/>
    </xf>
    <xf numFmtId="41" fontId="24" fillId="0" borderId="3" xfId="60" applyNumberFormat="1" applyFont="1" applyFill="1" applyBorder="1" applyAlignment="1">
      <alignment horizontal="right" wrapText="1"/>
      <protection/>
    </xf>
    <xf numFmtId="0" fontId="0" fillId="0" borderId="3" xfId="0" applyNumberFormat="1" applyFont="1" applyBorder="1" applyAlignment="1">
      <alignment horizontal="right"/>
    </xf>
    <xf numFmtId="41" fontId="0" fillId="0" borderId="3" xfId="0" applyNumberFormat="1" applyFont="1" applyFill="1" applyBorder="1" applyAlignment="1">
      <alignment horizontal="right" wrapText="1"/>
    </xf>
    <xf numFmtId="0" fontId="0" fillId="0" borderId="3" xfId="0" applyNumberFormat="1" applyFont="1" applyFill="1" applyBorder="1" applyAlignment="1">
      <alignment/>
    </xf>
    <xf numFmtId="0" fontId="6" fillId="0" borderId="12" xfId="0" applyNumberFormat="1" applyFont="1" applyFill="1" applyBorder="1" applyAlignment="1">
      <alignment horizontal="right" vertical="center"/>
    </xf>
    <xf numFmtId="0" fontId="6" fillId="0" borderId="3" xfId="0" applyNumberFormat="1" applyFont="1" applyFill="1" applyBorder="1" applyAlignment="1">
      <alignment horizontal="right" vertical="center"/>
    </xf>
    <xf numFmtId="3" fontId="0" fillId="0" borderId="13" xfId="49" applyFont="1" applyFill="1" applyBorder="1" applyAlignment="1">
      <alignment horizontal="right" vertical="center"/>
      <protection/>
    </xf>
    <xf numFmtId="3" fontId="0" fillId="0" borderId="13" xfId="49" applyFont="1" applyFill="1" applyBorder="1" applyAlignment="1">
      <alignment vertical="center"/>
      <protection/>
    </xf>
    <xf numFmtId="3" fontId="24" fillId="0" borderId="13" xfId="49" applyFont="1" applyFill="1" applyBorder="1" applyAlignment="1">
      <alignment horizontal="right" vertical="center"/>
      <protection/>
    </xf>
    <xf numFmtId="3" fontId="26" fillId="0" borderId="13" xfId="49" applyFont="1" applyFill="1" applyBorder="1" applyAlignment="1">
      <alignment horizontal="right" vertical="center"/>
      <protection/>
    </xf>
    <xf numFmtId="3" fontId="26" fillId="0" borderId="13" xfId="49" applyFont="1" applyFill="1" applyBorder="1" applyAlignment="1">
      <alignment vertical="center"/>
      <protection/>
    </xf>
    <xf numFmtId="3" fontId="27" fillId="0" borderId="3" xfId="59" applyNumberFormat="1" applyFont="1" applyBorder="1" applyAlignment="1">
      <alignment vertical="top" wrapText="1"/>
      <protection/>
    </xf>
    <xf numFmtId="0" fontId="0" fillId="0" borderId="3" xfId="0" applyFont="1" applyBorder="1" applyAlignment="1">
      <alignment/>
    </xf>
    <xf numFmtId="3" fontId="24" fillId="0" borderId="3" xfId="0" applyNumberFormat="1" applyFont="1" applyBorder="1" applyAlignment="1">
      <alignment/>
    </xf>
    <xf numFmtId="3" fontId="0" fillId="0" borderId="12" xfId="0" applyNumberFormat="1" applyFont="1" applyBorder="1" applyAlignment="1">
      <alignment/>
    </xf>
    <xf numFmtId="3" fontId="0" fillId="35" borderId="3" xfId="0" applyNumberFormat="1" applyFont="1" applyFill="1" applyBorder="1" applyAlignment="1">
      <alignment/>
    </xf>
    <xf numFmtId="3" fontId="0" fillId="35" borderId="3" xfId="62" applyNumberFormat="1" applyFont="1" applyFill="1" applyBorder="1">
      <alignment/>
      <protection/>
    </xf>
    <xf numFmtId="3" fontId="24" fillId="35" borderId="3" xfId="62" applyNumberFormat="1" applyFont="1" applyFill="1" applyBorder="1">
      <alignment/>
      <protection/>
    </xf>
    <xf numFmtId="3" fontId="24" fillId="35" borderId="3" xfId="0" applyNumberFormat="1" applyFont="1" applyFill="1" applyBorder="1" applyAlignment="1">
      <alignment/>
    </xf>
    <xf numFmtId="3" fontId="0" fillId="35" borderId="3" xfId="0" applyNumberFormat="1" applyFont="1" applyFill="1" applyBorder="1" applyAlignment="1">
      <alignment/>
    </xf>
    <xf numFmtId="3" fontId="0" fillId="35" borderId="3" xfId="63" applyNumberFormat="1" applyFont="1" applyFill="1" applyBorder="1">
      <alignment/>
      <protection/>
    </xf>
    <xf numFmtId="3" fontId="0" fillId="0" borderId="3" xfId="63" applyNumberFormat="1" applyFont="1" applyFill="1" applyBorder="1">
      <alignment/>
      <protection/>
    </xf>
    <xf numFmtId="3" fontId="70" fillId="0" borderId="13" xfId="49" applyFont="1" applyFill="1" applyBorder="1" applyAlignment="1">
      <alignment horizontal="right" vertical="center"/>
      <protection/>
    </xf>
    <xf numFmtId="3" fontId="71" fillId="0" borderId="13" xfId="49" applyFont="1" applyFill="1" applyBorder="1" applyAlignment="1">
      <alignment horizontal="right" vertical="center"/>
      <protection/>
    </xf>
    <xf numFmtId="3" fontId="71" fillId="0" borderId="13" xfId="49" applyFont="1" applyFill="1" applyBorder="1" applyAlignment="1">
      <alignment vertical="center"/>
      <protection/>
    </xf>
    <xf numFmtId="3" fontId="72" fillId="0" borderId="13" xfId="49" applyFont="1" applyFill="1" applyBorder="1" applyAlignment="1">
      <alignment horizontal="right" vertical="center"/>
      <protection/>
    </xf>
    <xf numFmtId="3" fontId="73" fillId="0" borderId="3" xfId="59" applyNumberFormat="1" applyFont="1" applyBorder="1" applyAlignment="1">
      <alignment vertical="top" wrapText="1"/>
      <protection/>
    </xf>
    <xf numFmtId="3" fontId="71" fillId="0" borderId="13" xfId="49" applyFont="1" applyFill="1" applyBorder="1" applyAlignment="1">
      <alignment horizontal="right" vertical="center"/>
      <protection/>
    </xf>
    <xf numFmtId="3" fontId="71" fillId="0" borderId="13" xfId="49" applyFont="1" applyFill="1" applyBorder="1" applyAlignment="1">
      <alignment horizontal="right"/>
      <protection/>
    </xf>
    <xf numFmtId="3" fontId="71" fillId="0" borderId="13" xfId="49" applyFont="1" applyFill="1" applyBorder="1" applyAlignment="1">
      <alignment horizontal="right"/>
      <protection/>
    </xf>
    <xf numFmtId="3" fontId="71" fillId="0" borderId="13" xfId="49" applyFont="1" applyFill="1" applyBorder="1" applyAlignment="1">
      <alignment/>
      <protection/>
    </xf>
    <xf numFmtId="3" fontId="70" fillId="0" borderId="13" xfId="49" applyFont="1" applyFill="1" applyBorder="1" applyAlignment="1">
      <alignment horizontal="right"/>
      <protection/>
    </xf>
    <xf numFmtId="3" fontId="72" fillId="0" borderId="13" xfId="49" applyFont="1" applyFill="1" applyBorder="1" applyAlignment="1">
      <alignment horizontal="right"/>
      <protection/>
    </xf>
    <xf numFmtId="3" fontId="74" fillId="0" borderId="13" xfId="49" applyFont="1" applyFill="1" applyBorder="1" applyAlignment="1">
      <alignment/>
      <protection/>
    </xf>
    <xf numFmtId="3" fontId="73" fillId="0" borderId="3" xfId="59" applyNumberFormat="1" applyFont="1" applyBorder="1" applyAlignment="1">
      <alignment wrapText="1"/>
      <protection/>
    </xf>
    <xf numFmtId="3" fontId="75" fillId="0" borderId="11" xfId="49" applyFont="1" applyFill="1" applyBorder="1" applyAlignment="1">
      <alignment horizontal="right" vertical="center"/>
      <protection/>
    </xf>
    <xf numFmtId="3" fontId="71" fillId="0" borderId="13" xfId="49" applyFont="1" applyFill="1" applyBorder="1" applyAlignment="1">
      <alignment/>
      <protection/>
    </xf>
    <xf numFmtId="0" fontId="21" fillId="0" borderId="0" xfId="0" applyFont="1" applyFill="1" applyBorder="1" applyAlignment="1">
      <alignment horizontal="center"/>
    </xf>
    <xf numFmtId="0" fontId="6" fillId="0" borderId="0" xfId="0" applyFont="1" applyFill="1" applyBorder="1" applyAlignment="1">
      <alignment horizontal="center"/>
    </xf>
    <xf numFmtId="3" fontId="15" fillId="37" borderId="16" xfId="0" applyNumberFormat="1" applyFont="1" applyFill="1" applyBorder="1" applyAlignment="1">
      <alignment/>
    </xf>
    <xf numFmtId="3" fontId="15" fillId="37" borderId="11" xfId="0" applyNumberFormat="1" applyFont="1" applyFill="1" applyBorder="1" applyAlignment="1">
      <alignment/>
    </xf>
    <xf numFmtId="3" fontId="15" fillId="37" borderId="13" xfId="0" applyNumberFormat="1" applyFont="1" applyFill="1" applyBorder="1" applyAlignment="1">
      <alignment/>
    </xf>
    <xf numFmtId="0" fontId="15" fillId="37" borderId="16" xfId="0" applyFont="1" applyFill="1" applyBorder="1" applyAlignment="1">
      <alignment horizontal="left"/>
    </xf>
    <xf numFmtId="0" fontId="15" fillId="37" borderId="11" xfId="0" applyFont="1" applyFill="1" applyBorder="1" applyAlignment="1">
      <alignment horizontal="left"/>
    </xf>
    <xf numFmtId="0" fontId="15" fillId="37" borderId="13" xfId="0" applyFont="1" applyFill="1" applyBorder="1" applyAlignment="1">
      <alignment horizontal="left"/>
    </xf>
    <xf numFmtId="0" fontId="15" fillId="37" borderId="16" xfId="0" applyFont="1" applyFill="1" applyBorder="1" applyAlignment="1">
      <alignment horizontal="left" readingOrder="1"/>
    </xf>
    <xf numFmtId="0" fontId="15" fillId="37" borderId="11" xfId="0" applyFont="1" applyFill="1" applyBorder="1" applyAlignment="1">
      <alignment horizontal="left" readingOrder="1"/>
    </xf>
    <xf numFmtId="0" fontId="15" fillId="37" borderId="13" xfId="0" applyFont="1" applyFill="1" applyBorder="1" applyAlignment="1">
      <alignment horizontal="left" readingOrder="1"/>
    </xf>
    <xf numFmtId="0" fontId="15" fillId="37" borderId="16" xfId="0" applyFont="1" applyFill="1" applyBorder="1" applyAlignment="1">
      <alignment readingOrder="1"/>
    </xf>
    <xf numFmtId="0" fontId="15" fillId="37" borderId="11" xfId="0" applyFont="1" applyFill="1" applyBorder="1" applyAlignment="1">
      <alignment readingOrder="1"/>
    </xf>
    <xf numFmtId="0" fontId="15" fillId="37" borderId="13" xfId="0" applyFont="1" applyFill="1" applyBorder="1" applyAlignment="1">
      <alignment readingOrder="1"/>
    </xf>
    <xf numFmtId="3" fontId="15" fillId="37" borderId="16" xfId="0" applyNumberFormat="1" applyFont="1" applyFill="1" applyBorder="1" applyAlignment="1">
      <alignment horizontal="left" wrapText="1"/>
    </xf>
    <xf numFmtId="3" fontId="15" fillId="37" borderId="11" xfId="0" applyNumberFormat="1" applyFont="1" applyFill="1" applyBorder="1" applyAlignment="1">
      <alignment horizontal="left" wrapText="1"/>
    </xf>
    <xf numFmtId="3" fontId="15" fillId="37" borderId="13" xfId="0" applyNumberFormat="1" applyFont="1" applyFill="1" applyBorder="1" applyAlignment="1">
      <alignment horizontal="left" wrapText="1"/>
    </xf>
    <xf numFmtId="3" fontId="15" fillId="37" borderId="16" xfId="0" applyNumberFormat="1" applyFont="1" applyFill="1" applyBorder="1" applyAlignment="1">
      <alignment horizontal="left"/>
    </xf>
    <xf numFmtId="3" fontId="15" fillId="37" borderId="11" xfId="0" applyNumberFormat="1" applyFont="1" applyFill="1" applyBorder="1" applyAlignment="1">
      <alignment horizontal="left"/>
    </xf>
    <xf numFmtId="3" fontId="15" fillId="37" borderId="13" xfId="0" applyNumberFormat="1" applyFont="1" applyFill="1" applyBorder="1" applyAlignment="1">
      <alignment horizontal="left"/>
    </xf>
    <xf numFmtId="0" fontId="15" fillId="37" borderId="16" xfId="0" applyFont="1" applyFill="1" applyBorder="1" applyAlignment="1">
      <alignment horizontal="left" wrapText="1" readingOrder="1"/>
    </xf>
    <xf numFmtId="0" fontId="15" fillId="37" borderId="11" xfId="0" applyFont="1" applyFill="1" applyBorder="1" applyAlignment="1">
      <alignment horizontal="left" wrapText="1" readingOrder="1"/>
    </xf>
    <xf numFmtId="0" fontId="15" fillId="37" borderId="13" xfId="0" applyFont="1" applyFill="1" applyBorder="1" applyAlignment="1">
      <alignment horizontal="left" wrapText="1" readingOrder="1"/>
    </xf>
    <xf numFmtId="3" fontId="6" fillId="37" borderId="16" xfId="0" applyNumberFormat="1" applyFont="1" applyFill="1" applyBorder="1" applyAlignment="1">
      <alignment horizontal="left" wrapText="1"/>
    </xf>
    <xf numFmtId="3" fontId="6" fillId="37" borderId="11" xfId="0" applyNumberFormat="1" applyFont="1" applyFill="1" applyBorder="1" applyAlignment="1">
      <alignment horizontal="left" wrapText="1"/>
    </xf>
    <xf numFmtId="3" fontId="6" fillId="37" borderId="13" xfId="0" applyNumberFormat="1" applyFont="1" applyFill="1" applyBorder="1" applyAlignment="1">
      <alignment horizontal="left" wrapText="1"/>
    </xf>
    <xf numFmtId="0" fontId="15" fillId="37" borderId="16" xfId="0" applyFont="1" applyFill="1" applyBorder="1" applyAlignment="1">
      <alignment horizontal="left" wrapText="1"/>
    </xf>
    <xf numFmtId="0" fontId="15" fillId="37" borderId="11" xfId="0" applyFont="1" applyFill="1" applyBorder="1" applyAlignment="1">
      <alignment horizontal="left" wrapText="1"/>
    </xf>
    <xf numFmtId="0" fontId="15" fillId="37" borderId="13" xfId="0" applyFont="1" applyFill="1" applyBorder="1" applyAlignment="1">
      <alignment horizontal="left" wrapText="1"/>
    </xf>
    <xf numFmtId="0" fontId="21" fillId="0" borderId="0" xfId="0" applyFont="1" applyBorder="1" applyAlignment="1">
      <alignment horizontal="center"/>
    </xf>
    <xf numFmtId="0" fontId="6" fillId="0" borderId="0" xfId="0" applyFont="1" applyBorder="1" applyAlignment="1">
      <alignment horizontal="center"/>
    </xf>
    <xf numFmtId="0" fontId="15" fillId="37" borderId="16" xfId="0" applyNumberFormat="1" applyFont="1" applyFill="1" applyBorder="1" applyAlignment="1">
      <alignment horizontal="left" wrapText="1"/>
    </xf>
    <xf numFmtId="0" fontId="15" fillId="37" borderId="11" xfId="0" applyNumberFormat="1" applyFont="1" applyFill="1" applyBorder="1" applyAlignment="1">
      <alignment horizontal="left" wrapText="1"/>
    </xf>
    <xf numFmtId="0" fontId="15" fillId="37" borderId="13" xfId="0" applyNumberFormat="1" applyFont="1" applyFill="1" applyBorder="1" applyAlignment="1">
      <alignment horizontal="left" wrapText="1"/>
    </xf>
    <xf numFmtId="3" fontId="15" fillId="37" borderId="16" xfId="0" applyNumberFormat="1" applyFont="1" applyFill="1" applyBorder="1" applyAlignment="1">
      <alignment horizontal="left" wrapText="1" readingOrder="1"/>
    </xf>
    <xf numFmtId="3" fontId="15" fillId="37" borderId="11" xfId="0" applyNumberFormat="1" applyFont="1" applyFill="1" applyBorder="1" applyAlignment="1">
      <alignment horizontal="left" wrapText="1" readingOrder="1"/>
    </xf>
    <xf numFmtId="3" fontId="15" fillId="37" borderId="13" xfId="0" applyNumberFormat="1" applyFont="1" applyFill="1" applyBorder="1" applyAlignment="1">
      <alignment horizontal="left" wrapText="1" readingOrder="1"/>
    </xf>
    <xf numFmtId="3" fontId="25" fillId="0" borderId="17" xfId="0" applyNumberFormat="1" applyFont="1" applyFill="1" applyBorder="1" applyAlignment="1">
      <alignment/>
    </xf>
    <xf numFmtId="3" fontId="24" fillId="0" borderId="3" xfId="60" applyNumberFormat="1" applyFont="1" applyFill="1" applyBorder="1">
      <alignment/>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FSC Calculated amount 2"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1.STATISTIKA NAUJA-DARBINE" xfId="60"/>
    <cellStyle name="Normal_1.STATISTIKA NAUJA-DARBINE_Sheet1" xfId="61"/>
    <cellStyle name="Normal_Sheet1" xfId="62"/>
    <cellStyle name="Normal_Sheet1_1" xfId="63"/>
    <cellStyle name="Note" xfId="64"/>
    <cellStyle name="Output" xfId="65"/>
    <cellStyle name="Percent" xfId="66"/>
    <cellStyle name="Style 1"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SheetLayoutView="75" zoomScalePageLayoutView="0" workbookViewId="0" topLeftCell="A1">
      <selection activeCell="A3" sqref="A3"/>
    </sheetView>
  </sheetViews>
  <sheetFormatPr defaultColWidth="9.140625" defaultRowHeight="12.75"/>
  <cols>
    <col min="1" max="1" width="63.140625" style="9" customWidth="1"/>
    <col min="2" max="3" width="13.57421875" style="7" customWidth="1"/>
    <col min="4" max="4" width="14.8515625" style="7" customWidth="1"/>
    <col min="5" max="6" width="13.8515625" style="7" customWidth="1"/>
    <col min="7" max="7" width="14.28125" style="7" customWidth="1"/>
    <col min="8" max="8" width="15.00390625" style="8" customWidth="1"/>
    <col min="9" max="10" width="13.8515625" style="7" customWidth="1"/>
    <col min="11" max="11" width="13.8515625" style="7" hidden="1" customWidth="1"/>
    <col min="12" max="12" width="14.8515625" style="7" bestFit="1" customWidth="1"/>
    <col min="13" max="16384" width="9.140625" style="9" customWidth="1"/>
  </cols>
  <sheetData>
    <row r="1" spans="1:12" s="5" customFormat="1" ht="20.25">
      <c r="A1" s="174" t="s">
        <v>78</v>
      </c>
      <c r="B1" s="174"/>
      <c r="C1" s="174"/>
      <c r="D1" s="174"/>
      <c r="E1" s="174"/>
      <c r="F1" s="174"/>
      <c r="G1" s="174"/>
      <c r="H1" s="174"/>
      <c r="I1" s="174"/>
      <c r="J1" s="174"/>
      <c r="K1" s="174"/>
      <c r="L1" s="174"/>
    </row>
    <row r="2" spans="1:12" s="5" customFormat="1" ht="15.75">
      <c r="A2" s="175" t="s">
        <v>131</v>
      </c>
      <c r="B2" s="175"/>
      <c r="C2" s="175"/>
      <c r="D2" s="175"/>
      <c r="E2" s="175"/>
      <c r="F2" s="175"/>
      <c r="G2" s="175"/>
      <c r="H2" s="175"/>
      <c r="I2" s="175"/>
      <c r="J2" s="175"/>
      <c r="K2" s="175"/>
      <c r="L2" s="175"/>
    </row>
    <row r="3" spans="1:12" s="5" customFormat="1" ht="15.75">
      <c r="A3" s="6"/>
      <c r="B3" s="7"/>
      <c r="C3" s="7"/>
      <c r="D3" s="7"/>
      <c r="E3" s="7"/>
      <c r="F3" s="7"/>
      <c r="G3" s="7"/>
      <c r="H3" s="8"/>
      <c r="I3" s="7"/>
      <c r="J3" s="7"/>
      <c r="K3" s="7"/>
      <c r="L3" s="7"/>
    </row>
    <row r="5" spans="1:12" ht="121.5">
      <c r="A5" s="65" t="s">
        <v>72</v>
      </c>
      <c r="B5" s="66" t="s">
        <v>77</v>
      </c>
      <c r="C5" s="67" t="s">
        <v>37</v>
      </c>
      <c r="D5" s="67" t="s">
        <v>81</v>
      </c>
      <c r="E5" s="67" t="s">
        <v>26</v>
      </c>
      <c r="F5" s="67" t="s">
        <v>27</v>
      </c>
      <c r="G5" s="67" t="s">
        <v>38</v>
      </c>
      <c r="H5" s="68" t="s">
        <v>75</v>
      </c>
      <c r="I5" s="67" t="s">
        <v>28</v>
      </c>
      <c r="J5" s="67" t="s">
        <v>29</v>
      </c>
      <c r="K5" s="68" t="s">
        <v>30</v>
      </c>
      <c r="L5" s="68" t="s">
        <v>76</v>
      </c>
    </row>
    <row r="6" spans="1:12" ht="15.75">
      <c r="A6" s="29" t="s">
        <v>3</v>
      </c>
      <c r="B6" s="116">
        <v>34854</v>
      </c>
      <c r="C6" s="119">
        <v>168079</v>
      </c>
      <c r="D6" s="164">
        <v>1004016</v>
      </c>
      <c r="E6" s="136">
        <v>41463</v>
      </c>
      <c r="F6" s="130">
        <v>906582</v>
      </c>
      <c r="G6" s="152">
        <v>3063370</v>
      </c>
      <c r="H6" s="130">
        <v>3007970</v>
      </c>
      <c r="I6" s="123">
        <v>166181.18371999997</v>
      </c>
      <c r="J6" s="116">
        <v>108245</v>
      </c>
      <c r="K6" s="61"/>
      <c r="L6" s="12">
        <f aca="true" t="shared" si="0" ref="L6:L31">SUM(B6:K6)</f>
        <v>8500760.18372</v>
      </c>
    </row>
    <row r="7" spans="1:12" ht="15.75">
      <c r="A7" s="29" t="s">
        <v>5</v>
      </c>
      <c r="B7" s="116">
        <v>605305</v>
      </c>
      <c r="C7" s="119">
        <v>3160988</v>
      </c>
      <c r="D7" s="164">
        <v>8909142</v>
      </c>
      <c r="E7" s="136">
        <v>494955</v>
      </c>
      <c r="F7" s="130">
        <v>7465541</v>
      </c>
      <c r="G7" s="153">
        <v>16431912</v>
      </c>
      <c r="H7" s="130">
        <v>13663295</v>
      </c>
      <c r="I7" s="123">
        <v>2721310</v>
      </c>
      <c r="J7" s="116">
        <v>708282</v>
      </c>
      <c r="K7" s="61"/>
      <c r="L7" s="12">
        <f t="shared" si="0"/>
        <v>54160730</v>
      </c>
    </row>
    <row r="8" spans="1:12" ht="15.75">
      <c r="A8" s="29" t="s">
        <v>23</v>
      </c>
      <c r="B8" s="116">
        <v>0</v>
      </c>
      <c r="C8" s="119">
        <v>27186</v>
      </c>
      <c r="D8" s="160">
        <v>57167.44</v>
      </c>
      <c r="E8" s="136">
        <v>307</v>
      </c>
      <c r="F8" s="130">
        <v>0</v>
      </c>
      <c r="G8" s="153">
        <v>260843</v>
      </c>
      <c r="H8" s="130">
        <v>0</v>
      </c>
      <c r="I8" s="123">
        <v>37627.55988</v>
      </c>
      <c r="J8" s="116">
        <v>0</v>
      </c>
      <c r="K8" s="61"/>
      <c r="L8" s="12">
        <f t="shared" si="0"/>
        <v>383130.99988</v>
      </c>
    </row>
    <row r="9" spans="1:12" ht="15.75">
      <c r="A9" s="29" t="s">
        <v>21</v>
      </c>
      <c r="B9" s="116">
        <v>0</v>
      </c>
      <c r="C9" s="149">
        <v>0</v>
      </c>
      <c r="D9" s="160">
        <v>31769.78</v>
      </c>
      <c r="E9" s="135">
        <v>0</v>
      </c>
      <c r="F9" s="130">
        <v>0</v>
      </c>
      <c r="G9" s="153">
        <v>2456</v>
      </c>
      <c r="H9" s="130">
        <v>6742</v>
      </c>
      <c r="I9" s="124">
        <v>1050.37618</v>
      </c>
      <c r="J9" s="116">
        <v>0</v>
      </c>
      <c r="K9" s="61"/>
      <c r="L9" s="12">
        <f t="shared" si="0"/>
        <v>42018.15618</v>
      </c>
    </row>
    <row r="10" spans="1:12" ht="16.5">
      <c r="A10" s="29" t="s">
        <v>31</v>
      </c>
      <c r="B10" s="116">
        <v>0</v>
      </c>
      <c r="C10" s="119">
        <v>0</v>
      </c>
      <c r="D10" s="160">
        <v>291180.04</v>
      </c>
      <c r="E10" s="135">
        <v>0</v>
      </c>
      <c r="F10" s="211">
        <v>449386</v>
      </c>
      <c r="G10" s="153">
        <v>922131</v>
      </c>
      <c r="H10" s="131">
        <v>1252191</v>
      </c>
      <c r="I10" s="124">
        <v>209322</v>
      </c>
      <c r="J10" s="116">
        <v>0</v>
      </c>
      <c r="K10" s="61"/>
      <c r="L10" s="12">
        <f t="shared" si="0"/>
        <v>3124210.04</v>
      </c>
    </row>
    <row r="11" spans="1:12" ht="15.75">
      <c r="A11" s="29" t="s">
        <v>6</v>
      </c>
      <c r="B11" s="116">
        <v>349</v>
      </c>
      <c r="C11" s="119">
        <v>132763</v>
      </c>
      <c r="D11" s="160">
        <v>678514.2</v>
      </c>
      <c r="E11" s="135">
        <v>0</v>
      </c>
      <c r="F11" s="130">
        <v>374457</v>
      </c>
      <c r="G11" s="153">
        <v>422307</v>
      </c>
      <c r="H11" s="130">
        <v>938919</v>
      </c>
      <c r="I11" s="123">
        <v>232870.54092</v>
      </c>
      <c r="J11" s="116">
        <v>46836</v>
      </c>
      <c r="K11" s="61"/>
      <c r="L11" s="12">
        <f t="shared" si="0"/>
        <v>2827015.7409200002</v>
      </c>
    </row>
    <row r="12" spans="1:12" ht="15.75">
      <c r="A12" s="29" t="s">
        <v>7</v>
      </c>
      <c r="B12" s="116">
        <v>1330</v>
      </c>
      <c r="C12" s="119">
        <v>14550</v>
      </c>
      <c r="D12" s="164">
        <v>140738</v>
      </c>
      <c r="E12" s="136">
        <v>1185</v>
      </c>
      <c r="F12" s="130">
        <v>7842</v>
      </c>
      <c r="G12" s="153">
        <v>488062</v>
      </c>
      <c r="H12" s="130">
        <v>698618</v>
      </c>
      <c r="I12" s="123">
        <v>14046.67434</v>
      </c>
      <c r="J12" s="116">
        <v>0</v>
      </c>
      <c r="K12" s="61"/>
      <c r="L12" s="12">
        <f t="shared" si="0"/>
        <v>1366371.67434</v>
      </c>
    </row>
    <row r="13" spans="1:12" ht="15.75">
      <c r="A13" s="29" t="s">
        <v>8</v>
      </c>
      <c r="B13" s="116">
        <v>1449</v>
      </c>
      <c r="C13" s="119">
        <v>32818</v>
      </c>
      <c r="D13" s="160">
        <v>291197.3</v>
      </c>
      <c r="E13" s="136">
        <v>21976</v>
      </c>
      <c r="F13" s="130">
        <v>449425</v>
      </c>
      <c r="G13" s="153">
        <v>885047</v>
      </c>
      <c r="H13" s="130">
        <v>1280520</v>
      </c>
      <c r="I13" s="123">
        <v>209339</v>
      </c>
      <c r="J13" s="116">
        <v>2</v>
      </c>
      <c r="K13" s="61"/>
      <c r="L13" s="12">
        <f t="shared" si="0"/>
        <v>3171773.3</v>
      </c>
    </row>
    <row r="14" spans="1:12" ht="15.75">
      <c r="A14" s="29" t="s">
        <v>9</v>
      </c>
      <c r="B14" s="116">
        <v>205486</v>
      </c>
      <c r="C14" s="119">
        <v>853208</v>
      </c>
      <c r="D14" s="164">
        <v>3869280</v>
      </c>
      <c r="E14" s="136">
        <v>397821</v>
      </c>
      <c r="F14" s="130">
        <v>3691836</v>
      </c>
      <c r="G14" s="153">
        <v>7886093</v>
      </c>
      <c r="H14" s="130">
        <v>4568774</v>
      </c>
      <c r="I14" s="123">
        <v>2066622.7659200002</v>
      </c>
      <c r="J14" s="116">
        <v>655591</v>
      </c>
      <c r="K14" s="61"/>
      <c r="L14" s="12">
        <f t="shared" si="0"/>
        <v>24194711.76592</v>
      </c>
    </row>
    <row r="15" spans="1:12" ht="15.75">
      <c r="A15" s="29" t="s">
        <v>10</v>
      </c>
      <c r="B15" s="116">
        <v>396691</v>
      </c>
      <c r="C15" s="119">
        <v>2127649</v>
      </c>
      <c r="D15" s="160">
        <v>3928413.17</v>
      </c>
      <c r="E15" s="136">
        <v>73973</v>
      </c>
      <c r="F15" s="130">
        <v>2941981</v>
      </c>
      <c r="G15" s="153">
        <v>6750403</v>
      </c>
      <c r="H15" s="130">
        <v>6176464</v>
      </c>
      <c r="I15" s="123">
        <v>198430.46421</v>
      </c>
      <c r="J15" s="116">
        <v>5853</v>
      </c>
      <c r="K15" s="61"/>
      <c r="L15" s="12">
        <f t="shared" si="0"/>
        <v>22599857.63421</v>
      </c>
    </row>
    <row r="16" spans="1:12" ht="15.75">
      <c r="A16" s="29" t="s">
        <v>11</v>
      </c>
      <c r="B16" s="116">
        <v>255847</v>
      </c>
      <c r="C16" s="119">
        <v>607605</v>
      </c>
      <c r="D16" s="160">
        <v>747122.87</v>
      </c>
      <c r="E16" s="136">
        <v>154522</v>
      </c>
      <c r="F16" s="130">
        <v>29648</v>
      </c>
      <c r="G16" s="152">
        <v>934776</v>
      </c>
      <c r="H16" s="130">
        <v>1452079</v>
      </c>
      <c r="I16" s="123">
        <v>1628712</v>
      </c>
      <c r="J16" s="116">
        <v>45880</v>
      </c>
      <c r="K16" s="61"/>
      <c r="L16" s="12">
        <f t="shared" si="0"/>
        <v>5856191.87</v>
      </c>
    </row>
    <row r="17" spans="1:12" ht="15.75">
      <c r="A17" s="29" t="s">
        <v>12</v>
      </c>
      <c r="B17" s="116">
        <v>3381</v>
      </c>
      <c r="C17" s="119">
        <v>1282</v>
      </c>
      <c r="D17" s="161">
        <v>202206.57</v>
      </c>
      <c r="E17" s="136">
        <v>59387</v>
      </c>
      <c r="F17" s="130">
        <v>51253</v>
      </c>
      <c r="G17" s="152">
        <v>309132</v>
      </c>
      <c r="H17" s="130">
        <v>359057</v>
      </c>
      <c r="I17" s="123">
        <v>194667</v>
      </c>
      <c r="J17" s="116">
        <v>0</v>
      </c>
      <c r="K17" s="61"/>
      <c r="L17" s="12">
        <f t="shared" si="0"/>
        <v>1180365.57</v>
      </c>
    </row>
    <row r="18" spans="1:12" s="14" customFormat="1" ht="15.75">
      <c r="A18" s="70" t="s">
        <v>16</v>
      </c>
      <c r="B18" s="117">
        <v>958345</v>
      </c>
      <c r="C18" s="150">
        <v>4691682</v>
      </c>
      <c r="D18" s="159">
        <v>11505425.36</v>
      </c>
      <c r="E18" s="137">
        <v>870496</v>
      </c>
      <c r="F18" s="212">
        <v>9316195</v>
      </c>
      <c r="G18" s="154">
        <v>22903366</v>
      </c>
      <c r="H18" s="133">
        <v>19964187</v>
      </c>
      <c r="I18" s="127">
        <v>5422443</v>
      </c>
      <c r="J18" s="121">
        <v>974845</v>
      </c>
      <c r="K18" s="64"/>
      <c r="L18" s="69">
        <f t="shared" si="0"/>
        <v>76606984.36</v>
      </c>
    </row>
    <row r="19" spans="1:12" ht="15.75">
      <c r="A19" s="29" t="s">
        <v>13</v>
      </c>
      <c r="B19" s="116">
        <v>6974</v>
      </c>
      <c r="C19" s="119">
        <v>1282723</v>
      </c>
      <c r="D19" s="160">
        <v>3918487.76</v>
      </c>
      <c r="E19" s="136">
        <v>22833</v>
      </c>
      <c r="F19" s="130">
        <v>6540553</v>
      </c>
      <c r="G19" s="152">
        <v>7236416</v>
      </c>
      <c r="H19" s="130">
        <v>1137998</v>
      </c>
      <c r="I19" s="123">
        <v>86111.42115</v>
      </c>
      <c r="J19" s="116">
        <v>617143</v>
      </c>
      <c r="K19" s="61"/>
      <c r="L19" s="12">
        <f t="shared" si="0"/>
        <v>20849239.181149997</v>
      </c>
    </row>
    <row r="20" spans="1:12" ht="31.5">
      <c r="A20" s="71" t="s">
        <v>22</v>
      </c>
      <c r="B20" s="116">
        <v>652</v>
      </c>
      <c r="C20" s="119">
        <v>1062070</v>
      </c>
      <c r="D20" s="160">
        <v>1212336.04</v>
      </c>
      <c r="E20" s="135">
        <v>0</v>
      </c>
      <c r="F20" s="130">
        <v>6341254</v>
      </c>
      <c r="G20" s="152">
        <v>6622544</v>
      </c>
      <c r="H20" s="132">
        <v>800744</v>
      </c>
      <c r="I20" s="125"/>
      <c r="J20" s="116">
        <v>370382</v>
      </c>
      <c r="K20" s="61"/>
      <c r="L20" s="12">
        <f t="shared" si="0"/>
        <v>16409982.04</v>
      </c>
    </row>
    <row r="21" spans="1:12" ht="15.75">
      <c r="A21" s="29" t="s">
        <v>14</v>
      </c>
      <c r="B21" s="116">
        <v>0</v>
      </c>
      <c r="C21" s="119">
        <v>17192</v>
      </c>
      <c r="D21" s="160">
        <v>26699</v>
      </c>
      <c r="E21" s="135">
        <v>0</v>
      </c>
      <c r="F21" s="130"/>
      <c r="G21" s="152">
        <v>0</v>
      </c>
      <c r="H21" s="130">
        <v>27278</v>
      </c>
      <c r="I21" s="123">
        <v>56428</v>
      </c>
      <c r="J21" s="116">
        <v>0</v>
      </c>
      <c r="K21" s="61"/>
      <c r="L21" s="12">
        <f t="shared" si="0"/>
        <v>127597</v>
      </c>
    </row>
    <row r="22" spans="1:12" ht="15.75">
      <c r="A22" s="29" t="s">
        <v>4</v>
      </c>
      <c r="B22" s="116">
        <v>723899</v>
      </c>
      <c r="C22" s="119">
        <v>3008496</v>
      </c>
      <c r="D22" s="164">
        <v>5943346</v>
      </c>
      <c r="E22" s="136">
        <v>686857</v>
      </c>
      <c r="F22" s="130">
        <v>2719547</v>
      </c>
      <c r="G22" s="153">
        <v>12227071</v>
      </c>
      <c r="H22" s="130">
        <v>14909977</v>
      </c>
      <c r="I22" s="123">
        <v>4688262</v>
      </c>
      <c r="J22" s="116">
        <v>326748</v>
      </c>
      <c r="K22" s="61"/>
      <c r="L22" s="12">
        <f t="shared" si="0"/>
        <v>45234203</v>
      </c>
    </row>
    <row r="23" spans="1:12" ht="15.75">
      <c r="A23" s="29" t="s">
        <v>32</v>
      </c>
      <c r="B23" s="116">
        <v>3178</v>
      </c>
      <c r="C23" s="132">
        <v>195107</v>
      </c>
      <c r="D23" s="162">
        <v>459391.05</v>
      </c>
      <c r="E23" s="136">
        <v>4057</v>
      </c>
      <c r="F23" s="130">
        <v>111476</v>
      </c>
      <c r="G23" s="153">
        <v>339267</v>
      </c>
      <c r="H23" s="130">
        <v>514650</v>
      </c>
      <c r="I23" s="123">
        <v>121685</v>
      </c>
      <c r="J23" s="116">
        <v>2217</v>
      </c>
      <c r="K23" s="61"/>
      <c r="L23" s="12">
        <f t="shared" si="0"/>
        <v>1751028.05</v>
      </c>
    </row>
    <row r="24" spans="1:12" ht="15.75">
      <c r="A24" s="29" t="s">
        <v>33</v>
      </c>
      <c r="B24" s="116">
        <v>481</v>
      </c>
      <c r="C24" s="132">
        <v>37204</v>
      </c>
      <c r="D24" s="160">
        <v>132229.81</v>
      </c>
      <c r="E24" s="136">
        <v>6198</v>
      </c>
      <c r="F24" s="130">
        <v>24955</v>
      </c>
      <c r="G24" s="153">
        <v>160250</v>
      </c>
      <c r="H24" s="130">
        <v>917841</v>
      </c>
      <c r="I24" s="123">
        <v>80566</v>
      </c>
      <c r="J24" s="116">
        <v>115251</v>
      </c>
      <c r="K24" s="61"/>
      <c r="L24" s="12">
        <f t="shared" si="0"/>
        <v>1474975.81</v>
      </c>
    </row>
    <row r="25" spans="1:12" ht="15.75">
      <c r="A25" s="29" t="s">
        <v>34</v>
      </c>
      <c r="B25" s="116">
        <v>9109</v>
      </c>
      <c r="C25" s="132">
        <v>105089</v>
      </c>
      <c r="D25" s="160">
        <v>66200.7</v>
      </c>
      <c r="E25" s="136">
        <v>4444</v>
      </c>
      <c r="F25" s="130">
        <v>91395</v>
      </c>
      <c r="G25" s="153">
        <v>422317</v>
      </c>
      <c r="H25" s="130">
        <v>402432</v>
      </c>
      <c r="I25" s="123">
        <v>46266</v>
      </c>
      <c r="J25" s="116">
        <v>15560</v>
      </c>
      <c r="K25" s="61"/>
      <c r="L25" s="12">
        <f t="shared" si="0"/>
        <v>1162812.7</v>
      </c>
    </row>
    <row r="26" spans="1:12" ht="15.75">
      <c r="A26" s="29" t="s">
        <v>35</v>
      </c>
      <c r="B26" s="116">
        <v>410371</v>
      </c>
      <c r="C26" s="132">
        <v>1752914</v>
      </c>
      <c r="D26" s="173">
        <v>2385175</v>
      </c>
      <c r="E26" s="136">
        <v>123471</v>
      </c>
      <c r="F26" s="130">
        <v>1742411</v>
      </c>
      <c r="G26" s="153">
        <v>4061598</v>
      </c>
      <c r="H26" s="130">
        <v>3318157</v>
      </c>
      <c r="I26" s="123">
        <v>478171</v>
      </c>
      <c r="J26" s="116">
        <v>190878</v>
      </c>
      <c r="K26" s="61"/>
      <c r="L26" s="12">
        <f t="shared" si="0"/>
        <v>14463146</v>
      </c>
    </row>
    <row r="27" spans="1:12" ht="15.75">
      <c r="A27" s="29" t="s">
        <v>36</v>
      </c>
      <c r="B27" s="116">
        <v>300760</v>
      </c>
      <c r="C27" s="119">
        <v>918182</v>
      </c>
      <c r="D27" s="160">
        <v>2900348.86</v>
      </c>
      <c r="E27" s="136">
        <v>548687</v>
      </c>
      <c r="F27" s="130">
        <v>749310</v>
      </c>
      <c r="G27" s="153">
        <v>7243639</v>
      </c>
      <c r="H27" s="130">
        <v>9756897</v>
      </c>
      <c r="I27" s="126">
        <v>3961574.22504</v>
      </c>
      <c r="J27" s="116">
        <v>2842</v>
      </c>
      <c r="K27" s="61"/>
      <c r="L27" s="12">
        <f t="shared" si="0"/>
        <v>26382240.08504</v>
      </c>
    </row>
    <row r="28" spans="1:12" ht="15.75">
      <c r="A28" s="29" t="s">
        <v>15</v>
      </c>
      <c r="B28" s="116">
        <v>0</v>
      </c>
      <c r="C28" s="119">
        <v>0</v>
      </c>
      <c r="D28" s="160">
        <v>70376.63</v>
      </c>
      <c r="E28" s="136">
        <v>9388</v>
      </c>
      <c r="F28" s="130">
        <v>0</v>
      </c>
      <c r="G28" s="152">
        <v>492119</v>
      </c>
      <c r="H28" s="130">
        <v>514785</v>
      </c>
      <c r="I28" s="123">
        <v>534</v>
      </c>
      <c r="J28" s="116">
        <v>0</v>
      </c>
      <c r="K28" s="61"/>
      <c r="L28" s="12">
        <f t="shared" si="0"/>
        <v>1087202.63</v>
      </c>
    </row>
    <row r="29" spans="1:12" s="14" customFormat="1" ht="15.75">
      <c r="A29" s="70" t="s">
        <v>17</v>
      </c>
      <c r="B29" s="121">
        <v>163702</v>
      </c>
      <c r="C29" s="150">
        <v>14346</v>
      </c>
      <c r="D29" s="159">
        <v>1410256.05</v>
      </c>
      <c r="E29" s="137">
        <v>76352</v>
      </c>
      <c r="F29" s="133">
        <v>0</v>
      </c>
      <c r="G29" s="155">
        <v>2292545</v>
      </c>
      <c r="H29" s="133">
        <v>2976781</v>
      </c>
      <c r="I29" s="127">
        <v>319445</v>
      </c>
      <c r="J29" s="121">
        <v>-24239</v>
      </c>
      <c r="K29" s="64"/>
      <c r="L29" s="69">
        <f t="shared" si="0"/>
        <v>7229188.05</v>
      </c>
    </row>
    <row r="30" spans="1:12" ht="15.75">
      <c r="A30" s="29" t="s">
        <v>19</v>
      </c>
      <c r="B30" s="116">
        <v>148868</v>
      </c>
      <c r="C30" s="119">
        <v>0</v>
      </c>
      <c r="D30" s="160">
        <v>656665.41</v>
      </c>
      <c r="E30" s="136">
        <v>68875</v>
      </c>
      <c r="F30" s="130">
        <v>0</v>
      </c>
      <c r="G30" s="152">
        <v>1034575</v>
      </c>
      <c r="H30" s="130">
        <v>1640080</v>
      </c>
      <c r="I30" s="123">
        <v>234858</v>
      </c>
      <c r="J30" s="116">
        <v>0</v>
      </c>
      <c r="K30" s="61"/>
      <c r="L30" s="12">
        <f t="shared" si="0"/>
        <v>3783921.41</v>
      </c>
    </row>
    <row r="31" spans="1:12" s="14" customFormat="1" ht="15.75">
      <c r="A31" s="70" t="s">
        <v>18</v>
      </c>
      <c r="B31" s="117">
        <v>958345</v>
      </c>
      <c r="C31" s="150">
        <v>4691682</v>
      </c>
      <c r="D31" s="163">
        <v>11505425.36</v>
      </c>
      <c r="E31" s="137">
        <v>870496</v>
      </c>
      <c r="F31" s="212">
        <v>9316195</v>
      </c>
      <c r="G31" s="154">
        <v>22903366</v>
      </c>
      <c r="H31" s="133">
        <v>19964187</v>
      </c>
      <c r="I31" s="127">
        <v>5422443</v>
      </c>
      <c r="J31" s="121">
        <v>974845</v>
      </c>
      <c r="K31" s="64"/>
      <c r="L31" s="69">
        <f t="shared" si="0"/>
        <v>76606984.36</v>
      </c>
    </row>
    <row r="32" spans="1:12" ht="15.75">
      <c r="A32" s="79"/>
      <c r="B32" s="83"/>
      <c r="C32" s="15"/>
      <c r="D32" s="172"/>
      <c r="E32" s="15"/>
      <c r="F32" s="15"/>
      <c r="G32" s="93"/>
      <c r="H32" s="92"/>
      <c r="I32" s="15"/>
      <c r="J32" s="116"/>
      <c r="K32" s="97"/>
      <c r="L32" s="15"/>
    </row>
    <row r="33" spans="1:12" ht="15.75">
      <c r="A33" s="29" t="s">
        <v>20</v>
      </c>
      <c r="B33" s="116">
        <v>9821</v>
      </c>
      <c r="C33" s="119">
        <v>0</v>
      </c>
      <c r="D33" s="143">
        <v>561121.5</v>
      </c>
      <c r="E33" s="139">
        <v>4047</v>
      </c>
      <c r="F33" s="116">
        <v>244337</v>
      </c>
      <c r="G33" s="152">
        <v>588966</v>
      </c>
      <c r="H33" s="130">
        <v>204107</v>
      </c>
      <c r="I33" s="128">
        <v>80879</v>
      </c>
      <c r="J33" s="116">
        <v>198679</v>
      </c>
      <c r="K33" s="12"/>
      <c r="L33" s="12">
        <f>SUM(B33:K33)</f>
        <v>1891957.5</v>
      </c>
    </row>
    <row r="34" spans="1:12" ht="15.75">
      <c r="A34" s="71" t="s">
        <v>70</v>
      </c>
      <c r="B34" s="116">
        <v>0</v>
      </c>
      <c r="C34" s="119">
        <v>0</v>
      </c>
      <c r="D34" s="143">
        <v>3566.46</v>
      </c>
      <c r="E34" s="138">
        <v>0</v>
      </c>
      <c r="F34" s="119">
        <v>50451</v>
      </c>
      <c r="G34" s="152">
        <v>203734</v>
      </c>
      <c r="H34" s="130">
        <v>105444</v>
      </c>
      <c r="I34" s="129">
        <v>3568</v>
      </c>
      <c r="J34" s="116">
        <v>55617</v>
      </c>
      <c r="K34" s="12"/>
      <c r="L34" s="12">
        <f>SUM(B34:K34)</f>
        <v>422380.45999999996</v>
      </c>
    </row>
    <row r="35" spans="1:11" ht="15.75">
      <c r="A35" s="5"/>
      <c r="B35" s="5"/>
      <c r="D35" s="56"/>
      <c r="G35" s="95"/>
      <c r="H35" s="50"/>
      <c r="J35" s="96"/>
      <c r="K35" s="52"/>
    </row>
    <row r="36" spans="1:12" ht="25.5" customHeight="1">
      <c r="A36" s="191" t="s">
        <v>105</v>
      </c>
      <c r="B36" s="192"/>
      <c r="C36" s="192"/>
      <c r="D36" s="192"/>
      <c r="E36" s="192"/>
      <c r="F36" s="192"/>
      <c r="G36" s="192"/>
      <c r="H36" s="192"/>
      <c r="I36" s="192"/>
      <c r="J36" s="192"/>
      <c r="K36" s="192"/>
      <c r="L36" s="193"/>
    </row>
    <row r="37" spans="1:13" ht="15.75">
      <c r="A37" s="27" t="s">
        <v>25</v>
      </c>
      <c r="B37" s="116">
        <v>89537.79961</v>
      </c>
      <c r="C37" s="119">
        <v>444709</v>
      </c>
      <c r="D37" s="143">
        <v>1485849.22</v>
      </c>
      <c r="E37" s="136">
        <v>43991</v>
      </c>
      <c r="F37" s="118">
        <v>260302</v>
      </c>
      <c r="G37" s="153">
        <v>3891659</v>
      </c>
      <c r="H37" s="130">
        <v>4993462</v>
      </c>
      <c r="I37" s="124">
        <v>381466.47041000007</v>
      </c>
      <c r="J37" s="116">
        <v>2351</v>
      </c>
      <c r="K37" s="61"/>
      <c r="L37" s="12">
        <f>SUM(B37:K37)</f>
        <v>11593327.49002</v>
      </c>
      <c r="M37" s="18"/>
    </row>
    <row r="38" spans="1:13" ht="34.5">
      <c r="A38" s="27" t="s">
        <v>106</v>
      </c>
      <c r="B38" s="116">
        <v>394367.08785000007</v>
      </c>
      <c r="C38" s="119">
        <v>1044398</v>
      </c>
      <c r="D38" s="143">
        <v>2281860.9</v>
      </c>
      <c r="E38" s="136">
        <v>93490</v>
      </c>
      <c r="F38" s="118">
        <v>1259582.90848</v>
      </c>
      <c r="G38" s="153">
        <v>4084672</v>
      </c>
      <c r="H38" s="130">
        <v>3955340</v>
      </c>
      <c r="I38" s="124">
        <v>443007.8201799999</v>
      </c>
      <c r="J38" s="116">
        <v>160451</v>
      </c>
      <c r="K38" s="61"/>
      <c r="L38" s="12">
        <f>SUM(B38:K38)</f>
        <v>13717169.71651</v>
      </c>
      <c r="M38" s="18"/>
    </row>
    <row r="39" spans="1:12" ht="19.5" customHeight="1">
      <c r="A39" s="191" t="s">
        <v>107</v>
      </c>
      <c r="B39" s="192"/>
      <c r="C39" s="192"/>
      <c r="D39" s="192"/>
      <c r="E39" s="192"/>
      <c r="F39" s="192"/>
      <c r="G39" s="192"/>
      <c r="H39" s="192"/>
      <c r="I39" s="192"/>
      <c r="J39" s="192"/>
      <c r="K39" s="192"/>
      <c r="L39" s="193"/>
    </row>
    <row r="40" spans="1:12" ht="16.5" customHeight="1">
      <c r="A40" s="27" t="s">
        <v>25</v>
      </c>
      <c r="B40" s="116">
        <v>211221.95809</v>
      </c>
      <c r="C40" s="119">
        <v>473473</v>
      </c>
      <c r="D40" s="143">
        <v>1414499.59</v>
      </c>
      <c r="E40" s="136">
        <v>504696</v>
      </c>
      <c r="F40" s="118">
        <v>489008</v>
      </c>
      <c r="G40" s="153">
        <v>3351980</v>
      </c>
      <c r="H40" s="130">
        <v>4763436</v>
      </c>
      <c r="I40" s="13">
        <v>3580107.75463</v>
      </c>
      <c r="J40" s="116">
        <v>491</v>
      </c>
      <c r="K40" s="61"/>
      <c r="L40" s="12">
        <f>SUM(B40:K40)</f>
        <v>14788913.30272</v>
      </c>
    </row>
    <row r="41" spans="1:12" ht="33.75" customHeight="1">
      <c r="A41" s="72" t="s">
        <v>106</v>
      </c>
      <c r="B41" s="116">
        <v>18731.257689999944</v>
      </c>
      <c r="C41" s="132">
        <v>940827</v>
      </c>
      <c r="D41" s="143">
        <v>650868.41</v>
      </c>
      <c r="E41" s="136">
        <v>37118</v>
      </c>
      <c r="F41" s="118">
        <v>619259.09152</v>
      </c>
      <c r="G41" s="156">
        <v>460913</v>
      </c>
      <c r="H41" s="130">
        <v>311518</v>
      </c>
      <c r="I41" s="13">
        <v>202912.48147</v>
      </c>
      <c r="J41" s="122">
        <v>147895</v>
      </c>
      <c r="K41" s="61"/>
      <c r="L41" s="12">
        <f>SUM(B41:K41)</f>
        <v>3390042.24068</v>
      </c>
    </row>
    <row r="42" spans="1:12" ht="15.75">
      <c r="A42" s="73"/>
      <c r="B42" s="83"/>
      <c r="C42" s="83"/>
      <c r="D42" s="90"/>
      <c r="E42" s="92"/>
      <c r="F42" s="91"/>
      <c r="G42" s="93"/>
      <c r="H42" s="92"/>
      <c r="I42" s="94"/>
      <c r="J42" s="81"/>
      <c r="K42" s="82"/>
      <c r="L42" s="81"/>
    </row>
    <row r="43" spans="1:12" ht="18.75" customHeight="1">
      <c r="A43" s="188" t="s">
        <v>108</v>
      </c>
      <c r="B43" s="189"/>
      <c r="C43" s="189"/>
      <c r="D43" s="189"/>
      <c r="E43" s="189"/>
      <c r="F43" s="189"/>
      <c r="G43" s="189"/>
      <c r="H43" s="189"/>
      <c r="I43" s="189"/>
      <c r="J43" s="189"/>
      <c r="K43" s="189"/>
      <c r="L43" s="190"/>
    </row>
    <row r="44" spans="1:12" ht="29.25" customHeight="1">
      <c r="A44" s="74"/>
      <c r="B44" s="116">
        <v>931.89676</v>
      </c>
      <c r="C44" s="16">
        <v>0</v>
      </c>
      <c r="D44" s="143">
        <v>44067.36</v>
      </c>
      <c r="E44" s="136">
        <v>3118</v>
      </c>
      <c r="F44" s="16">
        <v>0</v>
      </c>
      <c r="G44" s="153">
        <v>15530</v>
      </c>
      <c r="H44" s="130">
        <v>483789</v>
      </c>
      <c r="I44" s="20">
        <v>34564</v>
      </c>
      <c r="J44" s="16">
        <v>0</v>
      </c>
      <c r="K44" s="61"/>
      <c r="L44" s="16">
        <f>SUM(B44:K44)</f>
        <v>582000.25676</v>
      </c>
    </row>
    <row r="45" spans="1:12" ht="15.75">
      <c r="A45" s="73"/>
      <c r="B45" s="79"/>
      <c r="C45" s="15"/>
      <c r="D45" s="57"/>
      <c r="E45" s="15"/>
      <c r="F45" s="15"/>
      <c r="G45" s="87"/>
      <c r="H45" s="88"/>
      <c r="I45" s="15"/>
      <c r="J45" s="15"/>
      <c r="K45" s="89"/>
      <c r="L45" s="15"/>
    </row>
    <row r="46" spans="1:12" ht="17.25" customHeight="1">
      <c r="A46" s="182" t="s">
        <v>114</v>
      </c>
      <c r="B46" s="183"/>
      <c r="C46" s="183"/>
      <c r="D46" s="183"/>
      <c r="E46" s="183"/>
      <c r="F46" s="183"/>
      <c r="G46" s="183"/>
      <c r="H46" s="183"/>
      <c r="I46" s="183"/>
      <c r="J46" s="183"/>
      <c r="K46" s="183"/>
      <c r="L46" s="184"/>
    </row>
    <row r="47" spans="1:12" ht="15.75">
      <c r="A47" s="75" t="s">
        <v>0</v>
      </c>
      <c r="B47" s="116">
        <v>331156.15527612757</v>
      </c>
      <c r="C47" s="119">
        <v>2165869.5895700026</v>
      </c>
      <c r="D47" s="143">
        <v>3343576.4099999997</v>
      </c>
      <c r="E47" s="139">
        <v>11800</v>
      </c>
      <c r="F47" s="120">
        <v>2507633</v>
      </c>
      <c r="G47" s="157">
        <v>6162220</v>
      </c>
      <c r="H47" s="132">
        <v>5092668.55931</v>
      </c>
      <c r="I47" s="13">
        <v>118738.187</v>
      </c>
      <c r="J47" s="116">
        <v>5102</v>
      </c>
      <c r="K47" s="61"/>
      <c r="L47" s="12">
        <f>SUM(B47:K47)</f>
        <v>19738763.901156127</v>
      </c>
    </row>
    <row r="48" spans="1:12" ht="18.75">
      <c r="A48" s="75" t="s">
        <v>109</v>
      </c>
      <c r="B48" s="116">
        <v>8616.818404751997</v>
      </c>
      <c r="C48" s="119">
        <v>14091.272550000005</v>
      </c>
      <c r="D48" s="143">
        <v>155048.71</v>
      </c>
      <c r="E48" s="139">
        <v>2050</v>
      </c>
      <c r="F48" s="120">
        <v>13013</v>
      </c>
      <c r="G48" s="157">
        <v>171022</v>
      </c>
      <c r="H48" s="132">
        <v>453009.9458</v>
      </c>
      <c r="I48" s="13">
        <v>32774.885429999995</v>
      </c>
      <c r="J48" s="116">
        <v>2866</v>
      </c>
      <c r="K48" s="61"/>
      <c r="L48" s="12">
        <f>SUM(B48:K48)</f>
        <v>852492.632184752</v>
      </c>
    </row>
    <row r="49" spans="1:12" ht="15.75">
      <c r="A49" s="75" t="s">
        <v>24</v>
      </c>
      <c r="B49" s="116">
        <v>27419.329839999962</v>
      </c>
      <c r="C49" s="119">
        <v>8404.789469999992</v>
      </c>
      <c r="D49" s="143">
        <v>23895.8</v>
      </c>
      <c r="E49" s="139">
        <v>57</v>
      </c>
      <c r="F49" s="120">
        <v>13666</v>
      </c>
      <c r="G49" s="156">
        <v>75639</v>
      </c>
      <c r="H49" s="132">
        <v>148602.01111</v>
      </c>
      <c r="I49" s="13">
        <v>3302</v>
      </c>
      <c r="J49" s="116">
        <v>404</v>
      </c>
      <c r="K49" s="61"/>
      <c r="L49" s="12">
        <f>SUM(B49:K49)</f>
        <v>301389.93042</v>
      </c>
    </row>
    <row r="50" spans="1:12" ht="18.75">
      <c r="A50" s="75" t="s">
        <v>110</v>
      </c>
      <c r="B50" s="116">
        <v>52645.891179120146</v>
      </c>
      <c r="C50" s="119">
        <v>109058.90290000002</v>
      </c>
      <c r="D50" s="143">
        <v>622929.4</v>
      </c>
      <c r="E50" s="139">
        <v>66926</v>
      </c>
      <c r="F50" s="120">
        <v>512530</v>
      </c>
      <c r="G50" s="158">
        <v>647066</v>
      </c>
      <c r="H50" s="132">
        <v>612610.502319998</v>
      </c>
      <c r="I50" s="22">
        <v>66793.66952</v>
      </c>
      <c r="J50" s="116">
        <v>646</v>
      </c>
      <c r="K50" s="61"/>
      <c r="L50" s="12">
        <f>SUM(B50:K50)</f>
        <v>2691206.3659191183</v>
      </c>
    </row>
    <row r="51" spans="1:11" ht="15.75">
      <c r="A51" s="76"/>
      <c r="B51" s="5"/>
      <c r="D51" s="56"/>
      <c r="G51" s="60"/>
      <c r="H51" s="51"/>
      <c r="K51" s="12"/>
    </row>
    <row r="52" spans="1:12" ht="19.5" customHeight="1">
      <c r="A52" s="185" t="s">
        <v>113</v>
      </c>
      <c r="B52" s="186"/>
      <c r="C52" s="186"/>
      <c r="D52" s="186"/>
      <c r="E52" s="186"/>
      <c r="F52" s="186"/>
      <c r="G52" s="186"/>
      <c r="H52" s="186"/>
      <c r="I52" s="186"/>
      <c r="J52" s="186"/>
      <c r="K52" s="186"/>
      <c r="L52" s="187"/>
    </row>
    <row r="53" spans="1:12" ht="15.75">
      <c r="A53" s="75" t="s">
        <v>1</v>
      </c>
      <c r="B53" s="116">
        <v>221574.67794999995</v>
      </c>
      <c r="C53" s="119">
        <v>1268780.92326</v>
      </c>
      <c r="D53" s="143">
        <v>4918715.9399999995</v>
      </c>
      <c r="E53" s="139">
        <v>433794</v>
      </c>
      <c r="F53" s="120">
        <v>4097204</v>
      </c>
      <c r="G53" s="153">
        <v>9450138</v>
      </c>
      <c r="H53" s="132">
        <v>6328623.046000004</v>
      </c>
      <c r="I53" s="23">
        <v>2639473.0345</v>
      </c>
      <c r="J53" s="116">
        <v>773396</v>
      </c>
      <c r="K53" s="12"/>
      <c r="L53" s="16">
        <f>SUM(B53:K53)</f>
        <v>30131699.621710002</v>
      </c>
    </row>
    <row r="54" spans="1:12" ht="15.75">
      <c r="A54" s="78"/>
      <c r="B54" s="79"/>
      <c r="C54" s="15"/>
      <c r="D54" s="57"/>
      <c r="E54" s="15"/>
      <c r="F54" s="15"/>
      <c r="G54" s="80"/>
      <c r="H54" s="81"/>
      <c r="I54" s="15"/>
      <c r="J54" s="15"/>
      <c r="K54" s="82"/>
      <c r="L54" s="15"/>
    </row>
    <row r="55" spans="1:12" ht="15.75" customHeight="1">
      <c r="A55" s="182" t="s">
        <v>112</v>
      </c>
      <c r="B55" s="183"/>
      <c r="C55" s="183"/>
      <c r="D55" s="183"/>
      <c r="E55" s="183"/>
      <c r="F55" s="183"/>
      <c r="G55" s="183"/>
      <c r="H55" s="183"/>
      <c r="I55" s="183"/>
      <c r="J55" s="183"/>
      <c r="K55" s="183"/>
      <c r="L55" s="184"/>
    </row>
    <row r="56" spans="1:13" ht="21" customHeight="1">
      <c r="A56" s="75" t="s">
        <v>0</v>
      </c>
      <c r="B56" s="116">
        <v>0</v>
      </c>
      <c r="C56" s="119">
        <v>12146.975440000002</v>
      </c>
      <c r="D56" s="143">
        <v>44565.25</v>
      </c>
      <c r="E56" s="140">
        <v>0</v>
      </c>
      <c r="F56" s="120">
        <v>6787</v>
      </c>
      <c r="G56" s="157">
        <v>46310</v>
      </c>
      <c r="H56" s="132">
        <v>44843.58328</v>
      </c>
      <c r="I56" s="22">
        <v>659</v>
      </c>
      <c r="J56" s="24">
        <v>0</v>
      </c>
      <c r="K56" s="61"/>
      <c r="L56" s="12">
        <f>SUM(B56:K56)</f>
        <v>155311.80872</v>
      </c>
      <c r="M56" s="5"/>
    </row>
    <row r="57" spans="1:13" ht="21" customHeight="1">
      <c r="A57" s="75" t="s">
        <v>109</v>
      </c>
      <c r="B57" s="116">
        <v>233.5</v>
      </c>
      <c r="C57" s="119">
        <v>392.30502</v>
      </c>
      <c r="D57" s="143">
        <v>6467.76</v>
      </c>
      <c r="E57" s="139">
        <v>18</v>
      </c>
      <c r="F57" s="120">
        <v>397</v>
      </c>
      <c r="G57" s="157">
        <v>7205</v>
      </c>
      <c r="H57" s="132">
        <v>24922.301040000002</v>
      </c>
      <c r="I57" s="17">
        <v>846</v>
      </c>
      <c r="J57" s="24">
        <v>0</v>
      </c>
      <c r="K57" s="61"/>
      <c r="L57" s="12">
        <f>SUM(B57:K57)</f>
        <v>40481.86606</v>
      </c>
      <c r="M57" s="5"/>
    </row>
    <row r="58" spans="1:13" ht="21" customHeight="1">
      <c r="A58" s="75" t="s">
        <v>24</v>
      </c>
      <c r="B58" s="116">
        <v>32.68720000000002</v>
      </c>
      <c r="C58" s="119">
        <v>0</v>
      </c>
      <c r="D58" s="143">
        <v>1858.34</v>
      </c>
      <c r="E58" s="140">
        <v>0</v>
      </c>
      <c r="F58" s="120">
        <v>21</v>
      </c>
      <c r="G58" s="157">
        <v>2788</v>
      </c>
      <c r="H58" s="132">
        <v>8860.64</v>
      </c>
      <c r="I58" s="13">
        <v>379</v>
      </c>
      <c r="J58" s="24">
        <v>0</v>
      </c>
      <c r="K58" s="61"/>
      <c r="L58" s="12">
        <f>SUM(B58:K58)</f>
        <v>13939.6672</v>
      </c>
      <c r="M58" s="5"/>
    </row>
    <row r="59" spans="1:13" ht="21" customHeight="1">
      <c r="A59" s="75" t="s">
        <v>110</v>
      </c>
      <c r="B59" s="116">
        <v>70</v>
      </c>
      <c r="C59" s="119">
        <v>1165.64899</v>
      </c>
      <c r="D59" s="143">
        <v>1452.14</v>
      </c>
      <c r="E59" s="140">
        <v>0</v>
      </c>
      <c r="F59" s="120">
        <v>770</v>
      </c>
      <c r="G59" s="157">
        <v>1520</v>
      </c>
      <c r="H59" s="132">
        <v>4702.91259</v>
      </c>
      <c r="I59" s="22">
        <v>280</v>
      </c>
      <c r="J59" s="24">
        <v>0</v>
      </c>
      <c r="K59" s="61"/>
      <c r="L59" s="12">
        <f>SUM(B59:K59)</f>
        <v>9960.70158</v>
      </c>
      <c r="M59" s="5"/>
    </row>
    <row r="60" spans="1:13" ht="15.75">
      <c r="A60" s="78"/>
      <c r="B60" s="83"/>
      <c r="C60" s="15"/>
      <c r="D60" s="57"/>
      <c r="E60" s="15"/>
      <c r="F60" s="15"/>
      <c r="G60" s="84"/>
      <c r="H60" s="85"/>
      <c r="I60" s="86"/>
      <c r="J60" s="15"/>
      <c r="K60" s="82"/>
      <c r="L60" s="15"/>
      <c r="M60" s="5"/>
    </row>
    <row r="61" spans="1:12" ht="18" customHeight="1">
      <c r="A61" s="179" t="s">
        <v>111</v>
      </c>
      <c r="B61" s="180"/>
      <c r="C61" s="180"/>
      <c r="D61" s="180"/>
      <c r="E61" s="180"/>
      <c r="F61" s="180"/>
      <c r="G61" s="180"/>
      <c r="H61" s="180"/>
      <c r="I61" s="180"/>
      <c r="J61" s="180"/>
      <c r="K61" s="180"/>
      <c r="L61" s="181"/>
    </row>
    <row r="62" spans="1:12" ht="18.75">
      <c r="A62" s="25" t="s">
        <v>83</v>
      </c>
      <c r="B62" s="11">
        <v>0</v>
      </c>
      <c r="C62" s="151">
        <v>0</v>
      </c>
      <c r="D62" s="143">
        <v>43662</v>
      </c>
      <c r="E62" s="141">
        <v>0</v>
      </c>
      <c r="F62" s="12">
        <v>0</v>
      </c>
      <c r="G62" s="152">
        <v>132644</v>
      </c>
      <c r="H62" s="134">
        <v>44025.08444370298</v>
      </c>
      <c r="I62" s="12">
        <v>0</v>
      </c>
      <c r="J62" s="12">
        <v>0</v>
      </c>
      <c r="K62" s="62"/>
      <c r="L62" s="12">
        <f>SUM(B62:K62)</f>
        <v>220331.08444370297</v>
      </c>
    </row>
    <row r="63" spans="1:12" ht="18.75">
      <c r="A63" s="27" t="s">
        <v>84</v>
      </c>
      <c r="B63" s="11">
        <v>0</v>
      </c>
      <c r="C63" s="119">
        <v>0</v>
      </c>
      <c r="D63" s="143">
        <v>2096</v>
      </c>
      <c r="E63" s="142">
        <v>0</v>
      </c>
      <c r="F63" s="12">
        <v>0</v>
      </c>
      <c r="G63" s="152">
        <v>18189</v>
      </c>
      <c r="H63" s="134">
        <v>121.81226629701268</v>
      </c>
      <c r="I63" s="12">
        <v>0</v>
      </c>
      <c r="J63" s="12">
        <v>0</v>
      </c>
      <c r="K63" s="63"/>
      <c r="L63" s="12">
        <f>SUM(B63:K63)</f>
        <v>20406.812266297013</v>
      </c>
    </row>
    <row r="64" spans="1:12" ht="18.75">
      <c r="A64" s="28" t="s">
        <v>85</v>
      </c>
      <c r="B64" s="11">
        <v>0</v>
      </c>
      <c r="C64" s="17">
        <v>0</v>
      </c>
      <c r="D64" s="55">
        <v>0</v>
      </c>
      <c r="E64" s="142">
        <v>0</v>
      </c>
      <c r="F64" s="12">
        <v>0</v>
      </c>
      <c r="G64" s="152">
        <v>10207</v>
      </c>
      <c r="H64" s="53">
        <v>0</v>
      </c>
      <c r="I64" s="12">
        <v>0</v>
      </c>
      <c r="J64" s="12">
        <v>0</v>
      </c>
      <c r="K64" s="63"/>
      <c r="L64" s="12">
        <f>SUM(B64:K64)</f>
        <v>10207</v>
      </c>
    </row>
    <row r="65" spans="1:12" ht="17.25" customHeight="1">
      <c r="A65" s="176" t="s">
        <v>86</v>
      </c>
      <c r="B65" s="177"/>
      <c r="C65" s="177"/>
      <c r="D65" s="177"/>
      <c r="E65" s="177"/>
      <c r="F65" s="177"/>
      <c r="G65" s="177"/>
      <c r="H65" s="177"/>
      <c r="I65" s="177"/>
      <c r="J65" s="177"/>
      <c r="K65" s="177"/>
      <c r="L65" s="178"/>
    </row>
    <row r="66" spans="1:13" ht="18.75">
      <c r="A66" s="71" t="s">
        <v>83</v>
      </c>
      <c r="B66" s="11">
        <v>0</v>
      </c>
      <c r="C66" s="12">
        <v>0</v>
      </c>
      <c r="D66" s="59">
        <v>0</v>
      </c>
      <c r="E66" s="142">
        <v>0</v>
      </c>
      <c r="F66" s="12">
        <v>0</v>
      </c>
      <c r="G66" s="152">
        <v>0</v>
      </c>
      <c r="H66" s="134">
        <v>5262.737682336</v>
      </c>
      <c r="I66" s="12">
        <v>0</v>
      </c>
      <c r="J66" s="12">
        <v>0</v>
      </c>
      <c r="K66" s="63"/>
      <c r="L66" s="12">
        <f>SUM(B66:K66)</f>
        <v>5262.737682336</v>
      </c>
      <c r="M66" s="5"/>
    </row>
    <row r="67" spans="1:13" ht="18.75">
      <c r="A67" s="75" t="s">
        <v>84</v>
      </c>
      <c r="B67" s="11">
        <v>0</v>
      </c>
      <c r="C67" s="12">
        <v>0</v>
      </c>
      <c r="D67" s="58">
        <v>0</v>
      </c>
      <c r="E67" s="142">
        <v>0</v>
      </c>
      <c r="F67" s="12">
        <v>0</v>
      </c>
      <c r="G67" s="152">
        <v>0</v>
      </c>
      <c r="H67" s="134">
        <v>0</v>
      </c>
      <c r="I67" s="12">
        <v>0</v>
      </c>
      <c r="J67" s="12">
        <v>0</v>
      </c>
      <c r="K67" s="63"/>
      <c r="L67" s="12">
        <f>SUM(B67:K67)</f>
        <v>0</v>
      </c>
      <c r="M67" s="5"/>
    </row>
    <row r="68" spans="1:13" ht="18.75">
      <c r="A68" s="77" t="s">
        <v>85</v>
      </c>
      <c r="B68" s="11">
        <v>0</v>
      </c>
      <c r="C68" s="12">
        <v>0</v>
      </c>
      <c r="D68" s="58">
        <v>0</v>
      </c>
      <c r="E68" s="142">
        <v>0</v>
      </c>
      <c r="F68" s="12">
        <v>0</v>
      </c>
      <c r="G68" s="152">
        <v>0</v>
      </c>
      <c r="H68" s="12">
        <v>0</v>
      </c>
      <c r="I68" s="12">
        <v>0</v>
      </c>
      <c r="J68" s="12">
        <v>0</v>
      </c>
      <c r="K68" s="63"/>
      <c r="L68" s="12">
        <f>SUM(B68:K68)</f>
        <v>0</v>
      </c>
      <c r="M68" s="5"/>
    </row>
    <row r="69" spans="1:13" ht="15.75">
      <c r="A69" s="30"/>
      <c r="B69" s="21"/>
      <c r="C69" s="21"/>
      <c r="D69" s="21"/>
      <c r="M69" s="5"/>
    </row>
    <row r="70" spans="1:4" ht="15.75">
      <c r="A70" s="31"/>
      <c r="B70" s="21"/>
      <c r="C70" s="21"/>
      <c r="D70" s="21"/>
    </row>
    <row r="71" spans="1:4" ht="15.75">
      <c r="A71" s="32" t="s">
        <v>2</v>
      </c>
      <c r="B71" s="21"/>
      <c r="C71" s="21"/>
      <c r="D71" s="21"/>
    </row>
    <row r="72" spans="1:4" ht="42">
      <c r="A72" s="33" t="s">
        <v>87</v>
      </c>
      <c r="B72" s="21"/>
      <c r="C72" s="21"/>
      <c r="D72" s="21"/>
    </row>
    <row r="73" spans="1:4" ht="25.5" customHeight="1">
      <c r="A73" s="34" t="s">
        <v>88</v>
      </c>
      <c r="B73" s="35"/>
      <c r="C73" s="35"/>
      <c r="D73" s="35"/>
    </row>
    <row r="74" spans="1:4" ht="18.75" customHeight="1">
      <c r="A74" s="34" t="s">
        <v>89</v>
      </c>
      <c r="B74" s="35"/>
      <c r="C74" s="35"/>
      <c r="D74" s="35"/>
    </row>
    <row r="75" spans="1:4" ht="25.5" customHeight="1">
      <c r="A75" s="34" t="s">
        <v>90</v>
      </c>
      <c r="B75" s="35"/>
      <c r="C75" s="35"/>
      <c r="D75" s="35"/>
    </row>
    <row r="76" spans="1:4" ht="28.5" customHeight="1">
      <c r="A76" s="34" t="s">
        <v>91</v>
      </c>
      <c r="B76" s="36"/>
      <c r="C76" s="36"/>
      <c r="D76" s="36"/>
    </row>
    <row r="77" spans="1:4" ht="12.75" customHeight="1">
      <c r="A77" s="34"/>
      <c r="B77" s="36"/>
      <c r="C77" s="36"/>
      <c r="D77" s="36"/>
    </row>
    <row r="78" spans="1:4" ht="51.75" customHeight="1">
      <c r="A78" s="33" t="s">
        <v>92</v>
      </c>
      <c r="B78" s="36"/>
      <c r="C78" s="36"/>
      <c r="D78" s="36"/>
    </row>
    <row r="79" spans="1:4" ht="12.75" customHeight="1">
      <c r="A79" s="33"/>
      <c r="B79" s="36"/>
      <c r="C79" s="36"/>
      <c r="D79" s="36"/>
    </row>
    <row r="80" spans="1:4" ht="25.5" customHeight="1">
      <c r="A80" s="33" t="s">
        <v>93</v>
      </c>
      <c r="B80" s="36"/>
      <c r="C80" s="36"/>
      <c r="D80" s="36"/>
    </row>
    <row r="81" spans="1:4" ht="25.5" customHeight="1">
      <c r="A81" s="37" t="s">
        <v>94</v>
      </c>
      <c r="B81" s="36"/>
      <c r="C81" s="36"/>
      <c r="D81" s="36"/>
    </row>
    <row r="82" spans="1:4" ht="38.25" customHeight="1">
      <c r="A82" s="34" t="s">
        <v>95</v>
      </c>
      <c r="B82" s="36"/>
      <c r="C82" s="36"/>
      <c r="D82" s="36"/>
    </row>
    <row r="83" ht="39.75" customHeight="1">
      <c r="A83" s="38" t="s">
        <v>74</v>
      </c>
    </row>
  </sheetData>
  <sheetProtection/>
  <mergeCells count="10">
    <mergeCell ref="A1:L1"/>
    <mergeCell ref="A2:L2"/>
    <mergeCell ref="A65:L65"/>
    <mergeCell ref="A61:L61"/>
    <mergeCell ref="A55:L55"/>
    <mergeCell ref="A52:L52"/>
    <mergeCell ref="A46:L46"/>
    <mergeCell ref="A43:L43"/>
    <mergeCell ref="A39:L39"/>
    <mergeCell ref="A36:L36"/>
  </mergeCells>
  <printOptions/>
  <pageMargins left="0.59" right="0.51" top="0.39" bottom="0.52" header="0.29" footer="0.32"/>
  <pageSetup fitToHeight="1"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sheetPr>
    <pageSetUpPr fitToPage="1"/>
  </sheetPr>
  <dimension ref="A1:K84"/>
  <sheetViews>
    <sheetView showGridLines="0" zoomScale="68" zoomScaleNormal="68" zoomScaleSheetLayoutView="70" zoomScalePageLayoutView="0" workbookViewId="0" topLeftCell="A1">
      <selection activeCell="A1" sqref="A1:J1"/>
    </sheetView>
  </sheetViews>
  <sheetFormatPr defaultColWidth="9.140625" defaultRowHeight="12.75"/>
  <cols>
    <col min="1" max="1" width="68.8515625" style="1" customWidth="1"/>
    <col min="2" max="4" width="13.57421875" style="2" customWidth="1"/>
    <col min="5" max="7" width="13.8515625" style="2" customWidth="1"/>
    <col min="8" max="8" width="15.00390625" style="3" customWidth="1"/>
    <col min="9" max="10" width="13.8515625" style="2" customWidth="1"/>
    <col min="11" max="11" width="14.421875" style="1" customWidth="1"/>
    <col min="12" max="16384" width="9.140625" style="1" customWidth="1"/>
  </cols>
  <sheetData>
    <row r="1" spans="1:10" s="39" customFormat="1" ht="15.75" customHeight="1">
      <c r="A1" s="203" t="s">
        <v>79</v>
      </c>
      <c r="B1" s="203"/>
      <c r="C1" s="203"/>
      <c r="D1" s="203"/>
      <c r="E1" s="203"/>
      <c r="F1" s="203"/>
      <c r="G1" s="203"/>
      <c r="H1" s="203"/>
      <c r="I1" s="203"/>
      <c r="J1" s="203"/>
    </row>
    <row r="2" spans="1:11" s="4" customFormat="1" ht="15.75" customHeight="1">
      <c r="A2" s="204" t="s">
        <v>132</v>
      </c>
      <c r="B2" s="204"/>
      <c r="C2" s="204"/>
      <c r="D2" s="204"/>
      <c r="E2" s="204"/>
      <c r="F2" s="204"/>
      <c r="G2" s="204"/>
      <c r="H2" s="204"/>
      <c r="I2" s="204"/>
      <c r="J2" s="204"/>
      <c r="K2" s="39"/>
    </row>
    <row r="3" spans="1:11" ht="15.75">
      <c r="A3" s="39"/>
      <c r="B3" s="7"/>
      <c r="C3" s="7"/>
      <c r="D3" s="7"/>
      <c r="E3" s="7"/>
      <c r="F3" s="7"/>
      <c r="G3" s="7"/>
      <c r="H3" s="8"/>
      <c r="I3" s="7"/>
      <c r="J3" s="7"/>
      <c r="K3" s="39"/>
    </row>
    <row r="4" spans="1:11" ht="15.75">
      <c r="A4" s="39"/>
      <c r="B4" s="7"/>
      <c r="C4" s="7"/>
      <c r="D4" s="7"/>
      <c r="E4" s="7"/>
      <c r="F4" s="7"/>
      <c r="G4" s="7"/>
      <c r="H4" s="8"/>
      <c r="I4" s="7"/>
      <c r="J4" s="7"/>
      <c r="K4" s="39"/>
    </row>
    <row r="5" spans="1:11" ht="121.5">
      <c r="A5" s="65" t="s">
        <v>73</v>
      </c>
      <c r="B5" s="66" t="s">
        <v>77</v>
      </c>
      <c r="C5" s="67" t="s">
        <v>37</v>
      </c>
      <c r="D5" s="67" t="s">
        <v>82</v>
      </c>
      <c r="E5" s="67" t="s">
        <v>26</v>
      </c>
      <c r="F5" s="67" t="s">
        <v>27</v>
      </c>
      <c r="G5" s="67" t="s">
        <v>38</v>
      </c>
      <c r="H5" s="68" t="s">
        <v>75</v>
      </c>
      <c r="I5" s="67" t="s">
        <v>28</v>
      </c>
      <c r="J5" s="67" t="s">
        <v>29</v>
      </c>
      <c r="K5" s="68" t="s">
        <v>80</v>
      </c>
    </row>
    <row r="6" spans="1:11" ht="15.75">
      <c r="A6" s="98" t="s">
        <v>40</v>
      </c>
      <c r="B6" s="116">
        <v>34854</v>
      </c>
      <c r="C6" s="119">
        <v>168079</v>
      </c>
      <c r="D6" s="143">
        <v>1004016.6</v>
      </c>
      <c r="E6" s="136">
        <v>41463</v>
      </c>
      <c r="F6" s="165">
        <v>1004016</v>
      </c>
      <c r="G6" s="152">
        <v>3063370</v>
      </c>
      <c r="H6" s="130">
        <v>3007970</v>
      </c>
      <c r="I6" s="123">
        <v>166181.18371999997</v>
      </c>
      <c r="J6" s="116">
        <v>108245</v>
      </c>
      <c r="K6" s="12">
        <f aca="true" t="shared" si="0" ref="K6:K31">SUM(B6:J6)</f>
        <v>8598194.78372</v>
      </c>
    </row>
    <row r="7" spans="1:11" ht="15.75">
      <c r="A7" s="98" t="s">
        <v>41</v>
      </c>
      <c r="B7" s="116">
        <v>605305</v>
      </c>
      <c r="C7" s="119">
        <v>3160988</v>
      </c>
      <c r="D7" s="143">
        <f>SUM(D11:D15)</f>
        <v>8908141.57</v>
      </c>
      <c r="E7" s="136">
        <v>494955</v>
      </c>
      <c r="F7" s="165">
        <v>8909142</v>
      </c>
      <c r="G7" s="153">
        <v>16431912</v>
      </c>
      <c r="H7" s="130">
        <v>13663295</v>
      </c>
      <c r="I7" s="123">
        <v>2721310</v>
      </c>
      <c r="J7" s="116">
        <v>708282</v>
      </c>
      <c r="K7" s="12">
        <f t="shared" si="0"/>
        <v>55603330.57</v>
      </c>
    </row>
    <row r="8" spans="1:11" ht="15.75">
      <c r="A8" s="98" t="s">
        <v>42</v>
      </c>
      <c r="B8" s="116">
        <v>0</v>
      </c>
      <c r="C8" s="119">
        <v>27186</v>
      </c>
      <c r="D8" s="143">
        <v>57167.44</v>
      </c>
      <c r="E8" s="136">
        <v>307</v>
      </c>
      <c r="F8" s="166">
        <v>57167.44</v>
      </c>
      <c r="G8" s="153">
        <v>260843</v>
      </c>
      <c r="H8" s="130">
        <v>0</v>
      </c>
      <c r="I8" s="123">
        <v>37627.55988</v>
      </c>
      <c r="J8" s="116">
        <v>0</v>
      </c>
      <c r="K8" s="12">
        <f t="shared" si="0"/>
        <v>440298.43988</v>
      </c>
    </row>
    <row r="9" spans="1:11" ht="15.75">
      <c r="A9" s="98" t="s">
        <v>43</v>
      </c>
      <c r="B9" s="116">
        <v>0</v>
      </c>
      <c r="C9" s="149">
        <v>0</v>
      </c>
      <c r="D9" s="143">
        <v>31769.78</v>
      </c>
      <c r="E9" s="135">
        <v>0</v>
      </c>
      <c r="F9" s="166">
        <v>31769.78</v>
      </c>
      <c r="G9" s="153">
        <v>2456</v>
      </c>
      <c r="H9" s="130">
        <v>6742</v>
      </c>
      <c r="I9" s="124">
        <v>1050.37618</v>
      </c>
      <c r="J9" s="116">
        <v>0</v>
      </c>
      <c r="K9" s="12">
        <f t="shared" si="0"/>
        <v>73787.93618</v>
      </c>
    </row>
    <row r="10" spans="1:11" ht="16.5">
      <c r="A10" s="98" t="s">
        <v>44</v>
      </c>
      <c r="B10" s="116">
        <v>0</v>
      </c>
      <c r="C10" s="119">
        <v>0</v>
      </c>
      <c r="D10" s="143">
        <v>291180.04</v>
      </c>
      <c r="E10" s="135">
        <v>0</v>
      </c>
      <c r="F10" s="166">
        <v>291180.04</v>
      </c>
      <c r="G10" s="153">
        <v>922131</v>
      </c>
      <c r="H10" s="131">
        <v>1252191</v>
      </c>
      <c r="I10" s="124">
        <v>209322</v>
      </c>
      <c r="J10" s="116">
        <v>0</v>
      </c>
      <c r="K10" s="12">
        <f t="shared" si="0"/>
        <v>2966004.08</v>
      </c>
    </row>
    <row r="11" spans="1:11" ht="15.75">
      <c r="A11" s="98" t="s">
        <v>45</v>
      </c>
      <c r="B11" s="116">
        <v>349</v>
      </c>
      <c r="C11" s="119">
        <v>132763</v>
      </c>
      <c r="D11" s="143">
        <v>678514.2</v>
      </c>
      <c r="E11" s="135">
        <v>0</v>
      </c>
      <c r="F11" s="166">
        <v>678514.2</v>
      </c>
      <c r="G11" s="153">
        <v>422307</v>
      </c>
      <c r="H11" s="130">
        <v>938919</v>
      </c>
      <c r="I11" s="123">
        <v>232870.54092</v>
      </c>
      <c r="J11" s="116">
        <v>46836</v>
      </c>
      <c r="K11" s="12">
        <f t="shared" si="0"/>
        <v>3131072.94092</v>
      </c>
    </row>
    <row r="12" spans="1:11" ht="15.75">
      <c r="A12" s="98" t="s">
        <v>46</v>
      </c>
      <c r="B12" s="116">
        <v>1330</v>
      </c>
      <c r="C12" s="119">
        <v>14550</v>
      </c>
      <c r="D12" s="143">
        <v>140737.46</v>
      </c>
      <c r="E12" s="136">
        <v>1185</v>
      </c>
      <c r="F12" s="165">
        <v>140738</v>
      </c>
      <c r="G12" s="153">
        <v>488062</v>
      </c>
      <c r="H12" s="130">
        <v>698618</v>
      </c>
      <c r="I12" s="123">
        <v>14046.67434</v>
      </c>
      <c r="J12" s="116">
        <v>0</v>
      </c>
      <c r="K12" s="12">
        <f t="shared" si="0"/>
        <v>1499267.1343399999</v>
      </c>
    </row>
    <row r="13" spans="1:11" ht="15.75">
      <c r="A13" s="98" t="s">
        <v>47</v>
      </c>
      <c r="B13" s="116">
        <v>1449</v>
      </c>
      <c r="C13" s="119">
        <v>32818</v>
      </c>
      <c r="D13" s="143">
        <v>291197.3</v>
      </c>
      <c r="E13" s="136">
        <v>21976</v>
      </c>
      <c r="F13" s="166">
        <v>291197.3</v>
      </c>
      <c r="G13" s="153">
        <v>885047</v>
      </c>
      <c r="H13" s="130">
        <v>1280520</v>
      </c>
      <c r="I13" s="123">
        <v>209339</v>
      </c>
      <c r="J13" s="116">
        <v>2</v>
      </c>
      <c r="K13" s="12">
        <f t="shared" si="0"/>
        <v>3013545.6</v>
      </c>
    </row>
    <row r="14" spans="1:11" ht="15.75">
      <c r="A14" s="98" t="s">
        <v>48</v>
      </c>
      <c r="B14" s="116">
        <v>205486</v>
      </c>
      <c r="C14" s="119">
        <v>853208</v>
      </c>
      <c r="D14" s="143">
        <v>3869279.44</v>
      </c>
      <c r="E14" s="136">
        <v>397821</v>
      </c>
      <c r="F14" s="165">
        <v>3869280</v>
      </c>
      <c r="G14" s="153">
        <v>7886093</v>
      </c>
      <c r="H14" s="130">
        <v>4568774</v>
      </c>
      <c r="I14" s="123">
        <v>2066622.7659200002</v>
      </c>
      <c r="J14" s="116">
        <v>655591</v>
      </c>
      <c r="K14" s="12">
        <f t="shared" si="0"/>
        <v>24372155.205919996</v>
      </c>
    </row>
    <row r="15" spans="1:11" ht="15.75">
      <c r="A15" s="98" t="s">
        <v>49</v>
      </c>
      <c r="B15" s="116">
        <v>396691</v>
      </c>
      <c r="C15" s="119">
        <v>2127649</v>
      </c>
      <c r="D15" s="143">
        <v>3928413.17</v>
      </c>
      <c r="E15" s="136">
        <v>73973</v>
      </c>
      <c r="F15" s="130">
        <v>2941981</v>
      </c>
      <c r="G15" s="153">
        <v>6750403</v>
      </c>
      <c r="H15" s="130">
        <v>6176464</v>
      </c>
      <c r="I15" s="123">
        <v>198430.46421</v>
      </c>
      <c r="J15" s="116">
        <v>5853</v>
      </c>
      <c r="K15" s="12">
        <f t="shared" si="0"/>
        <v>22599857.63421</v>
      </c>
    </row>
    <row r="16" spans="1:11" ht="15.75">
      <c r="A16" s="98" t="s">
        <v>50</v>
      </c>
      <c r="B16" s="116">
        <v>255847</v>
      </c>
      <c r="C16" s="119">
        <v>607605</v>
      </c>
      <c r="D16" s="143">
        <v>747122.87</v>
      </c>
      <c r="E16" s="136">
        <v>154522</v>
      </c>
      <c r="F16" s="166">
        <v>747122.87</v>
      </c>
      <c r="G16" s="152">
        <v>934776</v>
      </c>
      <c r="H16" s="130">
        <v>1452079</v>
      </c>
      <c r="I16" s="123">
        <v>1628712</v>
      </c>
      <c r="J16" s="116">
        <v>45880</v>
      </c>
      <c r="K16" s="12">
        <f t="shared" si="0"/>
        <v>6573666.74</v>
      </c>
    </row>
    <row r="17" spans="1:11" ht="15.75">
      <c r="A17" s="98" t="s">
        <v>51</v>
      </c>
      <c r="B17" s="116">
        <v>3381</v>
      </c>
      <c r="C17" s="119">
        <v>1282</v>
      </c>
      <c r="D17" s="144">
        <v>202206.57</v>
      </c>
      <c r="E17" s="136">
        <v>59387</v>
      </c>
      <c r="F17" s="167">
        <v>202206.57</v>
      </c>
      <c r="G17" s="152">
        <v>309132</v>
      </c>
      <c r="H17" s="130">
        <v>359057</v>
      </c>
      <c r="I17" s="123">
        <v>194667</v>
      </c>
      <c r="J17" s="116">
        <v>0</v>
      </c>
      <c r="K17" s="12">
        <f t="shared" si="0"/>
        <v>1331319.1400000001</v>
      </c>
    </row>
    <row r="18" spans="1:11" ht="15.75">
      <c r="A18" s="107" t="s">
        <v>52</v>
      </c>
      <c r="B18" s="117">
        <v>958345</v>
      </c>
      <c r="C18" s="119">
        <v>4691682</v>
      </c>
      <c r="D18" s="145">
        <v>11505425.36</v>
      </c>
      <c r="E18" s="137">
        <v>870496</v>
      </c>
      <c r="F18" s="168">
        <v>11505425.36</v>
      </c>
      <c r="G18" s="154">
        <v>22903366</v>
      </c>
      <c r="H18" s="130">
        <v>19964187</v>
      </c>
      <c r="I18" s="123">
        <v>5422443</v>
      </c>
      <c r="J18" s="116">
        <v>974845</v>
      </c>
      <c r="K18" s="69">
        <f t="shared" si="0"/>
        <v>78796214.72</v>
      </c>
    </row>
    <row r="19" spans="1:11" ht="15.75">
      <c r="A19" s="98" t="s">
        <v>53</v>
      </c>
      <c r="B19" s="116">
        <v>6974</v>
      </c>
      <c r="C19" s="119">
        <v>1282723</v>
      </c>
      <c r="D19" s="143">
        <v>3918487.76</v>
      </c>
      <c r="E19" s="136">
        <v>22833</v>
      </c>
      <c r="F19" s="166">
        <v>3918487.76</v>
      </c>
      <c r="G19" s="152">
        <v>7236416</v>
      </c>
      <c r="H19" s="130">
        <v>1137998</v>
      </c>
      <c r="I19" s="123">
        <v>86111.42115</v>
      </c>
      <c r="J19" s="116">
        <v>617143</v>
      </c>
      <c r="K19" s="12">
        <f t="shared" si="0"/>
        <v>18227173.94115</v>
      </c>
    </row>
    <row r="20" spans="1:11" ht="15.75">
      <c r="A20" s="99" t="s">
        <v>54</v>
      </c>
      <c r="B20" s="116">
        <v>652</v>
      </c>
      <c r="C20" s="119">
        <v>1062070</v>
      </c>
      <c r="D20" s="143">
        <v>1212336.04</v>
      </c>
      <c r="E20" s="135">
        <v>0</v>
      </c>
      <c r="F20" s="166">
        <v>1212336.04</v>
      </c>
      <c r="G20" s="152">
        <v>6622544</v>
      </c>
      <c r="H20" s="132">
        <v>800744</v>
      </c>
      <c r="I20" s="125"/>
      <c r="J20" s="116">
        <v>370382</v>
      </c>
      <c r="K20" s="12">
        <f t="shared" si="0"/>
        <v>11281064.08</v>
      </c>
    </row>
    <row r="21" spans="1:11" ht="15.75">
      <c r="A21" s="98" t="s">
        <v>55</v>
      </c>
      <c r="B21" s="116">
        <v>0</v>
      </c>
      <c r="C21" s="119">
        <v>17192</v>
      </c>
      <c r="D21" s="143">
        <v>26699.57</v>
      </c>
      <c r="E21" s="135">
        <v>0</v>
      </c>
      <c r="F21" s="166">
        <v>26699</v>
      </c>
      <c r="G21" s="152">
        <v>0</v>
      </c>
      <c r="H21" s="130">
        <v>27278</v>
      </c>
      <c r="I21" s="123">
        <v>56428</v>
      </c>
      <c r="J21" s="116">
        <v>0</v>
      </c>
      <c r="K21" s="12">
        <f t="shared" si="0"/>
        <v>154296.57</v>
      </c>
    </row>
    <row r="22" spans="1:11" ht="15.75">
      <c r="A22" s="98" t="s">
        <v>56</v>
      </c>
      <c r="B22" s="116">
        <v>723899</v>
      </c>
      <c r="C22" s="119">
        <v>3008496</v>
      </c>
      <c r="D22" s="143">
        <f>SUM(D23:D27)</f>
        <v>5943346.23</v>
      </c>
      <c r="E22" s="136">
        <v>686857</v>
      </c>
      <c r="F22" s="168">
        <v>5943346</v>
      </c>
      <c r="G22" s="153">
        <v>12227071</v>
      </c>
      <c r="H22" s="130">
        <v>14909977</v>
      </c>
      <c r="I22" s="123">
        <v>4688262</v>
      </c>
      <c r="J22" s="116">
        <v>326748</v>
      </c>
      <c r="K22" s="12">
        <f t="shared" si="0"/>
        <v>48458002.230000004</v>
      </c>
    </row>
    <row r="23" spans="1:11" ht="15.75">
      <c r="A23" s="98" t="s">
        <v>57</v>
      </c>
      <c r="B23" s="116">
        <v>3178</v>
      </c>
      <c r="C23" s="132">
        <v>195107</v>
      </c>
      <c r="D23" s="146">
        <v>459391.05</v>
      </c>
      <c r="E23" s="136">
        <v>4057</v>
      </c>
      <c r="F23" s="169">
        <v>459391.05</v>
      </c>
      <c r="G23" s="153">
        <v>339267</v>
      </c>
      <c r="H23" s="130">
        <v>514650</v>
      </c>
      <c r="I23" s="123">
        <v>121685</v>
      </c>
      <c r="J23" s="116">
        <v>2217</v>
      </c>
      <c r="K23" s="12">
        <f t="shared" si="0"/>
        <v>2098943.1</v>
      </c>
    </row>
    <row r="24" spans="1:11" ht="15.75">
      <c r="A24" s="98" t="s">
        <v>58</v>
      </c>
      <c r="B24" s="116">
        <v>481</v>
      </c>
      <c r="C24" s="132">
        <v>37204</v>
      </c>
      <c r="D24" s="143">
        <v>132229.81</v>
      </c>
      <c r="E24" s="136">
        <v>6198</v>
      </c>
      <c r="F24" s="166">
        <v>132229.81</v>
      </c>
      <c r="G24" s="153">
        <v>160250</v>
      </c>
      <c r="H24" s="130">
        <v>917841</v>
      </c>
      <c r="I24" s="123">
        <v>80566</v>
      </c>
      <c r="J24" s="116">
        <v>115251</v>
      </c>
      <c r="K24" s="12">
        <f t="shared" si="0"/>
        <v>1582250.62</v>
      </c>
    </row>
    <row r="25" spans="1:11" ht="15.75">
      <c r="A25" s="98" t="s">
        <v>59</v>
      </c>
      <c r="B25" s="116">
        <v>9109</v>
      </c>
      <c r="C25" s="132">
        <v>105089</v>
      </c>
      <c r="D25" s="143">
        <v>66200.7</v>
      </c>
      <c r="E25" s="136">
        <v>4444</v>
      </c>
      <c r="F25" s="166">
        <v>66200.7</v>
      </c>
      <c r="G25" s="153">
        <v>422317</v>
      </c>
      <c r="H25" s="130">
        <v>402432</v>
      </c>
      <c r="I25" s="123">
        <v>46266</v>
      </c>
      <c r="J25" s="116">
        <v>15560</v>
      </c>
      <c r="K25" s="12">
        <f t="shared" si="0"/>
        <v>1137618.4</v>
      </c>
    </row>
    <row r="26" spans="1:11" ht="15.75">
      <c r="A26" s="98" t="s">
        <v>60</v>
      </c>
      <c r="B26" s="116">
        <v>410371</v>
      </c>
      <c r="C26" s="132">
        <v>1752914</v>
      </c>
      <c r="D26" s="147">
        <v>2385175.81</v>
      </c>
      <c r="E26" s="136">
        <v>123471</v>
      </c>
      <c r="F26" s="170">
        <v>2385175</v>
      </c>
      <c r="G26" s="153">
        <v>4061598</v>
      </c>
      <c r="H26" s="130">
        <v>3318157</v>
      </c>
      <c r="I26" s="123">
        <v>478171</v>
      </c>
      <c r="J26" s="116">
        <v>190878</v>
      </c>
      <c r="K26" s="12">
        <f t="shared" si="0"/>
        <v>15105910.81</v>
      </c>
    </row>
    <row r="27" spans="1:11" ht="15.75">
      <c r="A27" s="98" t="s">
        <v>61</v>
      </c>
      <c r="B27" s="116">
        <v>300760</v>
      </c>
      <c r="C27" s="119">
        <v>918182</v>
      </c>
      <c r="D27" s="143">
        <v>2900348.86</v>
      </c>
      <c r="E27" s="136">
        <v>548687</v>
      </c>
      <c r="F27" s="166">
        <v>2900348.86</v>
      </c>
      <c r="G27" s="153">
        <v>7243639</v>
      </c>
      <c r="H27" s="130">
        <v>9756897</v>
      </c>
      <c r="I27" s="126">
        <v>3961574.22504</v>
      </c>
      <c r="J27" s="116">
        <v>2842</v>
      </c>
      <c r="K27" s="12">
        <f t="shared" si="0"/>
        <v>28533278.94504</v>
      </c>
    </row>
    <row r="28" spans="1:11" ht="15.75">
      <c r="A28" s="98" t="s">
        <v>62</v>
      </c>
      <c r="B28" s="116">
        <v>0</v>
      </c>
      <c r="C28" s="119">
        <v>0</v>
      </c>
      <c r="D28" s="143">
        <v>70376.63</v>
      </c>
      <c r="E28" s="136">
        <v>9388</v>
      </c>
      <c r="F28" s="166">
        <v>70376.63</v>
      </c>
      <c r="G28" s="152">
        <v>492119</v>
      </c>
      <c r="H28" s="130">
        <v>514785</v>
      </c>
      <c r="I28" s="123">
        <v>534</v>
      </c>
      <c r="J28" s="116">
        <v>0</v>
      </c>
      <c r="K28" s="12">
        <f t="shared" si="0"/>
        <v>1157579.26</v>
      </c>
    </row>
    <row r="29" spans="1:11" ht="15.75">
      <c r="A29" s="107" t="s">
        <v>63</v>
      </c>
      <c r="B29" s="116">
        <v>163702</v>
      </c>
      <c r="C29" s="119">
        <v>14346</v>
      </c>
      <c r="D29" s="145">
        <v>1410256.05</v>
      </c>
      <c r="E29" s="137">
        <v>76352</v>
      </c>
      <c r="F29" s="168">
        <v>1410256.05</v>
      </c>
      <c r="G29" s="155">
        <v>2292545</v>
      </c>
      <c r="H29" s="130">
        <v>2976781</v>
      </c>
      <c r="I29" s="123">
        <v>319445</v>
      </c>
      <c r="J29" s="116">
        <v>-24239</v>
      </c>
      <c r="K29" s="69">
        <f t="shared" si="0"/>
        <v>8639444.1</v>
      </c>
    </row>
    <row r="30" spans="1:11" ht="15.75">
      <c r="A30" s="98" t="s">
        <v>64</v>
      </c>
      <c r="B30" s="116">
        <v>148868</v>
      </c>
      <c r="C30" s="119">
        <v>0</v>
      </c>
      <c r="D30" s="143">
        <v>656665.41</v>
      </c>
      <c r="E30" s="136">
        <v>68875</v>
      </c>
      <c r="F30" s="166">
        <v>656665.41</v>
      </c>
      <c r="G30" s="152">
        <v>1034575</v>
      </c>
      <c r="H30" s="130">
        <v>1640080</v>
      </c>
      <c r="I30" s="123">
        <v>234858</v>
      </c>
      <c r="J30" s="116">
        <v>0</v>
      </c>
      <c r="K30" s="12">
        <f t="shared" si="0"/>
        <v>4440586.82</v>
      </c>
    </row>
    <row r="31" spans="1:11" ht="15.75">
      <c r="A31" s="107" t="s">
        <v>66</v>
      </c>
      <c r="B31" s="117">
        <v>958345</v>
      </c>
      <c r="C31" s="150">
        <v>4691682</v>
      </c>
      <c r="D31" s="148">
        <v>11505425.36</v>
      </c>
      <c r="E31" s="137">
        <v>870496</v>
      </c>
      <c r="F31" s="171">
        <v>11505425.36</v>
      </c>
      <c r="G31" s="154">
        <v>22903366</v>
      </c>
      <c r="H31" s="133">
        <v>19964187</v>
      </c>
      <c r="I31" s="127">
        <v>5422443</v>
      </c>
      <c r="J31" s="121">
        <v>974845</v>
      </c>
      <c r="K31" s="69">
        <f t="shared" si="0"/>
        <v>78796214.72</v>
      </c>
    </row>
    <row r="32" spans="1:11" ht="15.75">
      <c r="A32" s="108"/>
      <c r="B32" s="109"/>
      <c r="C32" s="15"/>
      <c r="D32" s="90"/>
      <c r="E32" s="15"/>
      <c r="F32" s="15"/>
      <c r="G32" s="93"/>
      <c r="H32" s="92"/>
      <c r="I32" s="15"/>
      <c r="J32" s="15"/>
      <c r="K32" s="15"/>
    </row>
    <row r="33" spans="1:11" ht="15.75">
      <c r="A33" s="98" t="s">
        <v>65</v>
      </c>
      <c r="B33" s="116">
        <v>9821</v>
      </c>
      <c r="C33" s="119">
        <v>0</v>
      </c>
      <c r="D33" s="143">
        <v>561121.5</v>
      </c>
      <c r="E33" s="139">
        <v>4047</v>
      </c>
      <c r="F33" s="116">
        <v>244337</v>
      </c>
      <c r="G33" s="152">
        <v>588966</v>
      </c>
      <c r="H33" s="130">
        <v>204107</v>
      </c>
      <c r="I33" s="128">
        <v>80879</v>
      </c>
      <c r="J33" s="116">
        <v>198679</v>
      </c>
      <c r="K33" s="12">
        <f>SUM(B33:J33)</f>
        <v>1891957.5</v>
      </c>
    </row>
    <row r="34" spans="1:11" ht="15.75">
      <c r="A34" s="29" t="s">
        <v>71</v>
      </c>
      <c r="B34" s="116">
        <v>0</v>
      </c>
      <c r="C34" s="119">
        <v>0</v>
      </c>
      <c r="D34" s="143">
        <v>3566.46</v>
      </c>
      <c r="E34" s="138">
        <v>0</v>
      </c>
      <c r="F34" s="119">
        <v>50451</v>
      </c>
      <c r="G34" s="152">
        <v>203734</v>
      </c>
      <c r="H34" s="130">
        <v>105444</v>
      </c>
      <c r="I34" s="129">
        <v>3568</v>
      </c>
      <c r="J34" s="116">
        <v>55617</v>
      </c>
      <c r="K34" s="12">
        <f>SUM(B34:J34)</f>
        <v>422380.45999999996</v>
      </c>
    </row>
    <row r="35" spans="1:11" ht="15.75">
      <c r="A35" s="108"/>
      <c r="B35" s="110"/>
      <c r="C35" s="15"/>
      <c r="D35" s="57"/>
      <c r="E35" s="15"/>
      <c r="F35" s="15"/>
      <c r="G35" s="111"/>
      <c r="H35" s="85"/>
      <c r="I35" s="15"/>
      <c r="J35" s="86"/>
      <c r="K35" s="15"/>
    </row>
    <row r="36" spans="1:11" ht="18.75" customHeight="1">
      <c r="A36" s="188" t="s">
        <v>125</v>
      </c>
      <c r="B36" s="189"/>
      <c r="C36" s="189"/>
      <c r="D36" s="189"/>
      <c r="E36" s="189"/>
      <c r="F36" s="189"/>
      <c r="G36" s="189"/>
      <c r="H36" s="189"/>
      <c r="I36" s="189"/>
      <c r="J36" s="189"/>
      <c r="K36" s="190"/>
    </row>
    <row r="37" spans="1:11" ht="15.75">
      <c r="A37" s="100" t="s">
        <v>67</v>
      </c>
      <c r="B37" s="116">
        <v>89537.79961</v>
      </c>
      <c r="C37" s="119">
        <v>444709</v>
      </c>
      <c r="D37" s="143">
        <v>1485849.22</v>
      </c>
      <c r="E37" s="136">
        <v>43991</v>
      </c>
      <c r="F37" s="118">
        <v>260302</v>
      </c>
      <c r="G37" s="153">
        <v>3891659</v>
      </c>
      <c r="H37" s="130">
        <v>4993462</v>
      </c>
      <c r="I37" s="124">
        <v>381466.47041000007</v>
      </c>
      <c r="J37" s="116">
        <v>2351</v>
      </c>
      <c r="K37" s="12">
        <f>SUM(B37:J37)</f>
        <v>11593327.49002</v>
      </c>
    </row>
    <row r="38" spans="1:11" ht="18.75" customHeight="1">
      <c r="A38" s="112" t="s">
        <v>115</v>
      </c>
      <c r="B38" s="116">
        <v>394367.08785000007</v>
      </c>
      <c r="C38" s="119">
        <v>1044398</v>
      </c>
      <c r="D38" s="143">
        <v>2281860.9</v>
      </c>
      <c r="E38" s="136">
        <v>93490</v>
      </c>
      <c r="F38" s="118">
        <v>1259582.90848</v>
      </c>
      <c r="G38" s="153">
        <v>4084672</v>
      </c>
      <c r="H38" s="130">
        <v>3955340</v>
      </c>
      <c r="I38" s="124">
        <v>443007.8201799999</v>
      </c>
      <c r="J38" s="116">
        <v>160451</v>
      </c>
      <c r="K38" s="12">
        <f>SUM(B38:J38)</f>
        <v>13717169.71651</v>
      </c>
    </row>
    <row r="39" spans="1:11" ht="18.75" customHeight="1">
      <c r="A39" s="205" t="s">
        <v>126</v>
      </c>
      <c r="B39" s="206"/>
      <c r="C39" s="206"/>
      <c r="D39" s="206"/>
      <c r="E39" s="206"/>
      <c r="F39" s="206"/>
      <c r="G39" s="206"/>
      <c r="H39" s="206"/>
      <c r="I39" s="206"/>
      <c r="J39" s="206"/>
      <c r="K39" s="207"/>
    </row>
    <row r="40" spans="1:11" ht="15.75">
      <c r="A40" s="100" t="s">
        <v>67</v>
      </c>
      <c r="B40" s="116">
        <v>211221.95809</v>
      </c>
      <c r="C40" s="119">
        <v>473473</v>
      </c>
      <c r="D40" s="143">
        <v>1414499.59</v>
      </c>
      <c r="E40" s="136">
        <v>504696</v>
      </c>
      <c r="F40" s="118">
        <v>489008</v>
      </c>
      <c r="G40" s="153">
        <v>3351980</v>
      </c>
      <c r="H40" s="130">
        <v>4763436</v>
      </c>
      <c r="I40" s="13">
        <v>3580107.75463</v>
      </c>
      <c r="J40" s="116">
        <v>491</v>
      </c>
      <c r="K40" s="12">
        <f>SUM(B40:J40)</f>
        <v>14788913.30272</v>
      </c>
    </row>
    <row r="41" spans="1:11" ht="18.75">
      <c r="A41" s="101" t="s">
        <v>116</v>
      </c>
      <c r="B41" s="116">
        <v>18731.257689999944</v>
      </c>
      <c r="C41" s="132">
        <v>940827</v>
      </c>
      <c r="D41" s="143">
        <v>650868.41</v>
      </c>
      <c r="E41" s="136">
        <v>37118</v>
      </c>
      <c r="F41" s="118">
        <v>619259.09152</v>
      </c>
      <c r="G41" s="156">
        <v>460913</v>
      </c>
      <c r="H41" s="130">
        <v>311518</v>
      </c>
      <c r="I41" s="13">
        <v>202912.48147</v>
      </c>
      <c r="J41" s="122">
        <v>147895</v>
      </c>
      <c r="K41" s="12">
        <f>SUM(B41:J41)</f>
        <v>3390042.24068</v>
      </c>
    </row>
    <row r="42" spans="1:11" ht="15.75">
      <c r="A42" s="102"/>
      <c r="B42" s="109"/>
      <c r="C42" s="15"/>
      <c r="D42" s="54"/>
      <c r="E42" s="15"/>
      <c r="F42" s="15"/>
      <c r="G42" s="113"/>
      <c r="H42" s="92"/>
      <c r="I42" s="15"/>
      <c r="J42" s="19"/>
      <c r="K42" s="15"/>
    </row>
    <row r="43" spans="1:11" ht="15.75">
      <c r="A43" s="197" t="s">
        <v>129</v>
      </c>
      <c r="B43" s="198"/>
      <c r="C43" s="198"/>
      <c r="D43" s="198"/>
      <c r="E43" s="198"/>
      <c r="F43" s="198"/>
      <c r="G43" s="198"/>
      <c r="H43" s="198"/>
      <c r="I43" s="198"/>
      <c r="J43" s="198"/>
      <c r="K43" s="199"/>
    </row>
    <row r="44" spans="1:11" ht="15.75" customHeight="1">
      <c r="A44" s="103"/>
      <c r="B44" s="116">
        <v>931.89676</v>
      </c>
      <c r="C44" s="16">
        <v>0</v>
      </c>
      <c r="D44" s="143">
        <v>44067.36</v>
      </c>
      <c r="E44" s="136">
        <v>3118</v>
      </c>
      <c r="F44" s="16">
        <v>0</v>
      </c>
      <c r="G44" s="153">
        <v>15530</v>
      </c>
      <c r="H44" s="130">
        <v>483789</v>
      </c>
      <c r="I44" s="20">
        <v>34564</v>
      </c>
      <c r="J44" s="16">
        <v>0</v>
      </c>
      <c r="K44" s="16">
        <f>SUM(B44:J44)</f>
        <v>582000.25676</v>
      </c>
    </row>
    <row r="45" spans="1:11" ht="15.75">
      <c r="A45" s="108"/>
      <c r="B45" s="110"/>
      <c r="C45" s="15"/>
      <c r="D45" s="57"/>
      <c r="E45" s="15"/>
      <c r="F45" s="15"/>
      <c r="G45" s="114"/>
      <c r="H45" s="81"/>
      <c r="I45" s="15"/>
      <c r="J45" s="15"/>
      <c r="K45" s="15"/>
    </row>
    <row r="46" spans="1:11" ht="19.5" customHeight="1">
      <c r="A46" s="208" t="s">
        <v>127</v>
      </c>
      <c r="B46" s="209"/>
      <c r="C46" s="209"/>
      <c r="D46" s="209"/>
      <c r="E46" s="209"/>
      <c r="F46" s="209"/>
      <c r="G46" s="209"/>
      <c r="H46" s="209"/>
      <c r="I46" s="209"/>
      <c r="J46" s="209"/>
      <c r="K46" s="210"/>
    </row>
    <row r="47" spans="1:11" ht="15.75">
      <c r="A47" s="104" t="s">
        <v>68</v>
      </c>
      <c r="B47" s="116">
        <v>331156.15527612757</v>
      </c>
      <c r="C47" s="119">
        <v>2165869.5895700026</v>
      </c>
      <c r="D47" s="143">
        <v>3343576.4099999997</v>
      </c>
      <c r="E47" s="139">
        <v>11800</v>
      </c>
      <c r="F47" s="120">
        <v>2507633</v>
      </c>
      <c r="G47" s="157">
        <v>6162220</v>
      </c>
      <c r="H47" s="132">
        <v>5092668.55931</v>
      </c>
      <c r="I47" s="13">
        <v>118738.187</v>
      </c>
      <c r="J47" s="116">
        <v>5102</v>
      </c>
      <c r="K47" s="12">
        <f>SUM(B47:J47)</f>
        <v>19738763.901156127</v>
      </c>
    </row>
    <row r="48" spans="1:11" ht="18.75">
      <c r="A48" s="104" t="s">
        <v>117</v>
      </c>
      <c r="B48" s="116">
        <v>8616.818404751997</v>
      </c>
      <c r="C48" s="119">
        <v>14091.272550000005</v>
      </c>
      <c r="D48" s="143">
        <v>155048.71</v>
      </c>
      <c r="E48" s="139">
        <v>2050</v>
      </c>
      <c r="F48" s="120">
        <v>13013</v>
      </c>
      <c r="G48" s="157">
        <v>171022</v>
      </c>
      <c r="H48" s="132">
        <v>453009.9458</v>
      </c>
      <c r="I48" s="13">
        <v>32774.885429999995</v>
      </c>
      <c r="J48" s="116">
        <v>2866</v>
      </c>
      <c r="K48" s="12">
        <f>SUM(B48:J48)</f>
        <v>852492.632184752</v>
      </c>
    </row>
    <row r="49" spans="1:11" ht="15.75">
      <c r="A49" s="104" t="s">
        <v>69</v>
      </c>
      <c r="B49" s="116">
        <v>27419.329839999962</v>
      </c>
      <c r="C49" s="119">
        <v>8404.789469999992</v>
      </c>
      <c r="D49" s="143">
        <v>23895.8</v>
      </c>
      <c r="E49" s="139">
        <v>57</v>
      </c>
      <c r="F49" s="120">
        <v>13666</v>
      </c>
      <c r="G49" s="156">
        <v>75639</v>
      </c>
      <c r="H49" s="132">
        <v>148602.01111</v>
      </c>
      <c r="I49" s="13">
        <v>3302</v>
      </c>
      <c r="J49" s="116">
        <v>404</v>
      </c>
      <c r="K49" s="12">
        <f>SUM(B49:J49)</f>
        <v>301389.93042</v>
      </c>
    </row>
    <row r="50" spans="1:11" ht="18.75">
      <c r="A50" s="104" t="s">
        <v>118</v>
      </c>
      <c r="B50" s="116">
        <v>52645.891179120146</v>
      </c>
      <c r="C50" s="119">
        <v>109058.90290000002</v>
      </c>
      <c r="D50" s="143">
        <v>622929.4</v>
      </c>
      <c r="E50" s="139">
        <v>66926</v>
      </c>
      <c r="F50" s="120">
        <v>512530</v>
      </c>
      <c r="G50" s="158">
        <v>647066</v>
      </c>
      <c r="H50" s="132">
        <v>612610.502319998</v>
      </c>
      <c r="I50" s="22">
        <v>66793.66952</v>
      </c>
      <c r="J50" s="116">
        <v>646</v>
      </c>
      <c r="K50" s="12">
        <f>SUM(B50:J50)</f>
        <v>2691206.3659191183</v>
      </c>
    </row>
    <row r="51" spans="1:11" ht="15.75">
      <c r="A51" s="115"/>
      <c r="B51" s="110"/>
      <c r="C51" s="15"/>
      <c r="D51" s="57"/>
      <c r="E51" s="15"/>
      <c r="F51" s="15"/>
      <c r="G51" s="87"/>
      <c r="H51" s="81"/>
      <c r="I51" s="15"/>
      <c r="J51" s="15"/>
      <c r="K51" s="15"/>
    </row>
    <row r="52" spans="1:11" ht="17.25" customHeight="1">
      <c r="A52" s="194" t="s">
        <v>128</v>
      </c>
      <c r="B52" s="195"/>
      <c r="C52" s="195"/>
      <c r="D52" s="195"/>
      <c r="E52" s="195"/>
      <c r="F52" s="195"/>
      <c r="G52" s="195"/>
      <c r="H52" s="195"/>
      <c r="I52" s="195"/>
      <c r="J52" s="195"/>
      <c r="K52" s="196"/>
    </row>
    <row r="53" spans="1:11" ht="15.75">
      <c r="A53" s="75" t="s">
        <v>1</v>
      </c>
      <c r="B53" s="116">
        <v>221574.67794999995</v>
      </c>
      <c r="C53" s="119">
        <v>1268780.92326</v>
      </c>
      <c r="D53" s="143">
        <v>4918715.9399999995</v>
      </c>
      <c r="E53" s="139">
        <v>433794</v>
      </c>
      <c r="F53" s="120">
        <v>4097204</v>
      </c>
      <c r="G53" s="153">
        <v>9450138</v>
      </c>
      <c r="H53" s="132">
        <v>6328623.046000004</v>
      </c>
      <c r="I53" s="23">
        <v>2639473.0345</v>
      </c>
      <c r="J53" s="116">
        <v>773396</v>
      </c>
      <c r="K53" s="16">
        <f>SUM(B53:J53)</f>
        <v>30131699.621710002</v>
      </c>
    </row>
    <row r="54" spans="1:11" ht="15.75">
      <c r="A54" s="105"/>
      <c r="B54" s="9"/>
      <c r="C54" s="7"/>
      <c r="D54" s="56"/>
      <c r="E54" s="7"/>
      <c r="F54" s="15"/>
      <c r="G54" s="80"/>
      <c r="H54" s="81"/>
      <c r="I54" s="15"/>
      <c r="J54" s="15"/>
      <c r="K54" s="15"/>
    </row>
    <row r="55" spans="1:11" ht="20.25" customHeight="1">
      <c r="A55" s="194" t="s">
        <v>130</v>
      </c>
      <c r="B55" s="195"/>
      <c r="C55" s="195"/>
      <c r="D55" s="195"/>
      <c r="E55" s="195"/>
      <c r="F55" s="195"/>
      <c r="G55" s="195"/>
      <c r="H55" s="195"/>
      <c r="I55" s="195"/>
      <c r="J55" s="195"/>
      <c r="K55" s="196"/>
    </row>
    <row r="56" spans="1:11" ht="15.75">
      <c r="A56" s="104" t="s">
        <v>68</v>
      </c>
      <c r="B56" s="116">
        <v>0</v>
      </c>
      <c r="C56" s="119">
        <v>12146.975440000002</v>
      </c>
      <c r="D56" s="143">
        <v>44565.25</v>
      </c>
      <c r="E56" s="140">
        <v>0</v>
      </c>
      <c r="F56" s="120">
        <v>6787</v>
      </c>
      <c r="G56" s="157">
        <v>46310</v>
      </c>
      <c r="H56" s="132">
        <v>44843.58328</v>
      </c>
      <c r="I56" s="22">
        <v>659</v>
      </c>
      <c r="J56" s="24">
        <v>0</v>
      </c>
      <c r="K56" s="12">
        <f>SUM(B56:J56)</f>
        <v>155311.80872</v>
      </c>
    </row>
    <row r="57" spans="1:11" ht="18.75">
      <c r="A57" s="104" t="s">
        <v>117</v>
      </c>
      <c r="B57" s="116">
        <v>233.5</v>
      </c>
      <c r="C57" s="119">
        <v>392.30502</v>
      </c>
      <c r="D57" s="143">
        <v>6467.76</v>
      </c>
      <c r="E57" s="139">
        <v>18</v>
      </c>
      <c r="F57" s="120">
        <v>397</v>
      </c>
      <c r="G57" s="157">
        <v>7205</v>
      </c>
      <c r="H57" s="132">
        <v>24922.301040000002</v>
      </c>
      <c r="I57" s="17">
        <v>846</v>
      </c>
      <c r="J57" s="24">
        <v>0</v>
      </c>
      <c r="K57" s="12">
        <f>SUM(B57:J57)</f>
        <v>40481.86606</v>
      </c>
    </row>
    <row r="58" spans="1:11" ht="15.75">
      <c r="A58" s="104" t="s">
        <v>69</v>
      </c>
      <c r="B58" s="116">
        <v>32.68720000000002</v>
      </c>
      <c r="C58" s="119">
        <v>0</v>
      </c>
      <c r="D58" s="143">
        <v>1858.34</v>
      </c>
      <c r="E58" s="140">
        <v>0</v>
      </c>
      <c r="F58" s="120">
        <v>21</v>
      </c>
      <c r="G58" s="157">
        <v>2788</v>
      </c>
      <c r="H58" s="132">
        <v>8860.64</v>
      </c>
      <c r="I58" s="13">
        <v>379</v>
      </c>
      <c r="J58" s="24">
        <v>0</v>
      </c>
      <c r="K58" s="12">
        <f>SUM(B58:J58)</f>
        <v>13939.6672</v>
      </c>
    </row>
    <row r="59" spans="1:11" ht="18.75">
      <c r="A59" s="104" t="s">
        <v>118</v>
      </c>
      <c r="B59" s="116">
        <v>70</v>
      </c>
      <c r="C59" s="119">
        <v>1165.64899</v>
      </c>
      <c r="D59" s="143">
        <v>1452.14</v>
      </c>
      <c r="E59" s="140">
        <v>0</v>
      </c>
      <c r="F59" s="120">
        <v>770</v>
      </c>
      <c r="G59" s="157">
        <v>1520</v>
      </c>
      <c r="H59" s="132">
        <v>4702.91259</v>
      </c>
      <c r="I59" s="22">
        <v>280</v>
      </c>
      <c r="J59" s="24">
        <v>0</v>
      </c>
      <c r="K59" s="12">
        <f>SUM(B59:J59)</f>
        <v>9960.70158</v>
      </c>
    </row>
    <row r="60" spans="1:11" ht="15.75">
      <c r="A60" s="115"/>
      <c r="B60" s="109"/>
      <c r="C60" s="15"/>
      <c r="D60" s="57"/>
      <c r="E60" s="15"/>
      <c r="F60" s="15"/>
      <c r="G60" s="84"/>
      <c r="H60" s="85"/>
      <c r="I60" s="86"/>
      <c r="J60" s="15"/>
      <c r="K60" s="15"/>
    </row>
    <row r="61" spans="1:11" ht="15" customHeight="1">
      <c r="A61" s="200" t="s">
        <v>119</v>
      </c>
      <c r="B61" s="201"/>
      <c r="C61" s="201"/>
      <c r="D61" s="201"/>
      <c r="E61" s="201"/>
      <c r="F61" s="201"/>
      <c r="G61" s="201"/>
      <c r="H61" s="201"/>
      <c r="I61" s="201"/>
      <c r="J61" s="201"/>
      <c r="K61" s="202"/>
    </row>
    <row r="62" spans="1:11" ht="18.75">
      <c r="A62" s="99" t="s">
        <v>120</v>
      </c>
      <c r="B62" s="10">
        <v>0</v>
      </c>
      <c r="C62" s="26">
        <v>0</v>
      </c>
      <c r="D62" s="143">
        <v>43662</v>
      </c>
      <c r="E62" s="141">
        <v>0</v>
      </c>
      <c r="F62" s="12">
        <v>0</v>
      </c>
      <c r="G62" s="152">
        <v>132644</v>
      </c>
      <c r="H62" s="134">
        <v>44025.08444370298</v>
      </c>
      <c r="I62" s="12">
        <v>0</v>
      </c>
      <c r="J62" s="12">
        <v>0</v>
      </c>
      <c r="K62" s="12">
        <f>SUM(B62:J62)</f>
        <v>220331.08444370297</v>
      </c>
    </row>
    <row r="63" spans="1:11" ht="18.75">
      <c r="A63" s="104" t="s">
        <v>121</v>
      </c>
      <c r="B63" s="10">
        <v>0</v>
      </c>
      <c r="C63" s="17">
        <v>0</v>
      </c>
      <c r="D63" s="143">
        <v>2096</v>
      </c>
      <c r="E63" s="142">
        <v>0</v>
      </c>
      <c r="F63" s="12">
        <v>0</v>
      </c>
      <c r="G63" s="152">
        <v>18189</v>
      </c>
      <c r="H63" s="134">
        <v>121.81226629701268</v>
      </c>
      <c r="I63" s="12">
        <v>0</v>
      </c>
      <c r="J63" s="12">
        <v>0</v>
      </c>
      <c r="K63" s="12">
        <f>SUM(B63:J63)</f>
        <v>20406.812266297013</v>
      </c>
    </row>
    <row r="64" spans="1:11" ht="18.75">
      <c r="A64" s="106" t="s">
        <v>122</v>
      </c>
      <c r="B64" s="10">
        <v>0</v>
      </c>
      <c r="C64" s="17">
        <v>0</v>
      </c>
      <c r="D64" s="55">
        <v>0</v>
      </c>
      <c r="E64" s="142">
        <v>0</v>
      </c>
      <c r="F64" s="12">
        <v>0</v>
      </c>
      <c r="G64" s="152">
        <v>10207</v>
      </c>
      <c r="H64" s="53">
        <v>0</v>
      </c>
      <c r="I64" s="12">
        <v>0</v>
      </c>
      <c r="J64" s="12">
        <v>0</v>
      </c>
      <c r="K64" s="12">
        <f>SUM(B64:J64)</f>
        <v>10207</v>
      </c>
    </row>
    <row r="65" spans="1:11" ht="17.25" customHeight="1">
      <c r="A65" s="200" t="s">
        <v>123</v>
      </c>
      <c r="B65" s="201"/>
      <c r="C65" s="201"/>
      <c r="D65" s="201"/>
      <c r="E65" s="201"/>
      <c r="F65" s="201"/>
      <c r="G65" s="201"/>
      <c r="H65" s="201"/>
      <c r="I65" s="201"/>
      <c r="J65" s="201"/>
      <c r="K65" s="202"/>
    </row>
    <row r="66" spans="1:11" ht="18.75">
      <c r="A66" s="99" t="s">
        <v>120</v>
      </c>
      <c r="B66" s="10">
        <v>0</v>
      </c>
      <c r="C66" s="12">
        <v>0</v>
      </c>
      <c r="D66" s="59">
        <v>0</v>
      </c>
      <c r="E66" s="141">
        <v>0</v>
      </c>
      <c r="F66" s="12">
        <v>0</v>
      </c>
      <c r="G66" s="40">
        <v>0</v>
      </c>
      <c r="H66" s="134">
        <v>5262.737682336</v>
      </c>
      <c r="I66" s="12">
        <v>0</v>
      </c>
      <c r="J66" s="12">
        <v>0</v>
      </c>
      <c r="K66" s="12">
        <f>SUM(B66:J66)</f>
        <v>5262.737682336</v>
      </c>
    </row>
    <row r="67" spans="1:11" ht="18.75">
      <c r="A67" s="104" t="s">
        <v>124</v>
      </c>
      <c r="B67" s="10">
        <v>0</v>
      </c>
      <c r="C67" s="12">
        <v>0</v>
      </c>
      <c r="D67" s="58">
        <v>0</v>
      </c>
      <c r="E67" s="142">
        <v>0</v>
      </c>
      <c r="F67" s="12">
        <v>0</v>
      </c>
      <c r="G67" s="40">
        <v>0</v>
      </c>
      <c r="H67" s="134">
        <v>0</v>
      </c>
      <c r="I67" s="12">
        <v>0</v>
      </c>
      <c r="J67" s="12">
        <v>0</v>
      </c>
      <c r="K67" s="12">
        <f>SUM(B67:J67)</f>
        <v>0</v>
      </c>
    </row>
    <row r="68" spans="1:11" ht="18.75">
      <c r="A68" s="106" t="s">
        <v>122</v>
      </c>
      <c r="B68" s="10">
        <v>0</v>
      </c>
      <c r="C68" s="12">
        <v>0</v>
      </c>
      <c r="D68" s="58">
        <v>0</v>
      </c>
      <c r="E68" s="142">
        <v>0</v>
      </c>
      <c r="F68" s="12">
        <v>0</v>
      </c>
      <c r="G68" s="40">
        <v>0</v>
      </c>
      <c r="H68" s="12">
        <v>0</v>
      </c>
      <c r="I68" s="12">
        <v>0</v>
      </c>
      <c r="J68" s="12">
        <v>0</v>
      </c>
      <c r="K68" s="12">
        <f>SUM(B68:J68)</f>
        <v>0</v>
      </c>
    </row>
    <row r="69" spans="1:11" ht="15.75">
      <c r="A69" s="41"/>
      <c r="B69" s="21"/>
      <c r="C69" s="21"/>
      <c r="D69" s="21"/>
      <c r="E69" s="7"/>
      <c r="F69" s="7"/>
      <c r="G69" s="7"/>
      <c r="H69" s="8"/>
      <c r="I69" s="7"/>
      <c r="J69" s="7"/>
      <c r="K69" s="39"/>
    </row>
    <row r="70" spans="1:11" ht="15.75">
      <c r="A70" s="42"/>
      <c r="B70" s="21"/>
      <c r="C70" s="21"/>
      <c r="D70" s="21"/>
      <c r="E70" s="7"/>
      <c r="F70" s="7"/>
      <c r="G70" s="7"/>
      <c r="H70" s="8"/>
      <c r="I70" s="7"/>
      <c r="J70" s="7"/>
      <c r="K70" s="39"/>
    </row>
    <row r="71" spans="1:11" ht="15.75">
      <c r="A71" s="43" t="s">
        <v>39</v>
      </c>
      <c r="B71" s="21"/>
      <c r="C71" s="21"/>
      <c r="D71" s="21"/>
      <c r="E71" s="7"/>
      <c r="F71" s="7"/>
      <c r="G71" s="7"/>
      <c r="H71" s="8"/>
      <c r="I71" s="7"/>
      <c r="J71" s="7"/>
      <c r="K71" s="39"/>
    </row>
    <row r="72" spans="1:11" ht="54.75">
      <c r="A72" s="44" t="s">
        <v>96</v>
      </c>
      <c r="B72" s="21"/>
      <c r="C72" s="21"/>
      <c r="D72" s="21"/>
      <c r="E72" s="7"/>
      <c r="F72" s="7"/>
      <c r="G72" s="7"/>
      <c r="H72" s="8"/>
      <c r="I72" s="7"/>
      <c r="J72" s="7"/>
      <c r="K72" s="39"/>
    </row>
    <row r="73" spans="1:11" ht="25.5" customHeight="1">
      <c r="A73" s="45" t="s">
        <v>97</v>
      </c>
      <c r="B73" s="35"/>
      <c r="C73" s="35"/>
      <c r="D73" s="35"/>
      <c r="E73" s="7"/>
      <c r="F73" s="7"/>
      <c r="G73" s="7"/>
      <c r="H73" s="8"/>
      <c r="I73" s="7"/>
      <c r="J73" s="7"/>
      <c r="K73" s="39"/>
    </row>
    <row r="74" spans="1:11" ht="18.75" customHeight="1">
      <c r="A74" s="45" t="s">
        <v>98</v>
      </c>
      <c r="B74" s="35"/>
      <c r="C74" s="35"/>
      <c r="D74" s="35"/>
      <c r="E74" s="7"/>
      <c r="F74" s="7"/>
      <c r="G74" s="7"/>
      <c r="H74" s="8"/>
      <c r="I74" s="7"/>
      <c r="J74" s="7"/>
      <c r="K74" s="39"/>
    </row>
    <row r="75" spans="1:11" ht="25.5" customHeight="1">
      <c r="A75" s="45" t="s">
        <v>99</v>
      </c>
      <c r="B75" s="35"/>
      <c r="C75" s="35"/>
      <c r="D75" s="35"/>
      <c r="E75" s="7"/>
      <c r="F75" s="7"/>
      <c r="G75" s="7"/>
      <c r="H75" s="8"/>
      <c r="I75" s="7"/>
      <c r="J75" s="7"/>
      <c r="K75" s="39"/>
    </row>
    <row r="76" spans="1:11" ht="28.5" customHeight="1">
      <c r="A76" s="34" t="s">
        <v>100</v>
      </c>
      <c r="B76" s="36"/>
      <c r="C76" s="36"/>
      <c r="D76" s="36"/>
      <c r="E76" s="7"/>
      <c r="F76" s="7"/>
      <c r="G76" s="7"/>
      <c r="H76" s="8"/>
      <c r="I76" s="7"/>
      <c r="J76" s="7"/>
      <c r="K76" s="39"/>
    </row>
    <row r="77" spans="1:11" ht="12.75" customHeight="1">
      <c r="A77" s="46"/>
      <c r="B77" s="36"/>
      <c r="C77" s="36"/>
      <c r="D77" s="36"/>
      <c r="E77" s="7"/>
      <c r="F77" s="7"/>
      <c r="G77" s="7"/>
      <c r="H77" s="8"/>
      <c r="I77" s="7"/>
      <c r="J77" s="7"/>
      <c r="K77" s="39"/>
    </row>
    <row r="78" spans="1:11" ht="87.75" customHeight="1">
      <c r="A78" s="44" t="s">
        <v>101</v>
      </c>
      <c r="B78" s="36"/>
      <c r="C78" s="36"/>
      <c r="D78" s="36"/>
      <c r="E78" s="7"/>
      <c r="F78" s="7"/>
      <c r="G78" s="7"/>
      <c r="H78" s="8"/>
      <c r="I78" s="7"/>
      <c r="J78" s="7"/>
      <c r="K78" s="39"/>
    </row>
    <row r="79" spans="1:11" ht="12.75" customHeight="1">
      <c r="A79" s="47"/>
      <c r="B79" s="36"/>
      <c r="C79" s="36"/>
      <c r="D79" s="36"/>
      <c r="E79" s="7"/>
      <c r="F79" s="7"/>
      <c r="G79" s="7"/>
      <c r="H79" s="8"/>
      <c r="I79" s="7"/>
      <c r="J79" s="7"/>
      <c r="K79" s="39"/>
    </row>
    <row r="80" spans="1:11" ht="33.75" customHeight="1">
      <c r="A80" s="44" t="s">
        <v>102</v>
      </c>
      <c r="B80" s="36"/>
      <c r="C80" s="36"/>
      <c r="D80" s="36"/>
      <c r="E80" s="7"/>
      <c r="F80" s="7"/>
      <c r="G80" s="7"/>
      <c r="H80" s="8"/>
      <c r="I80" s="7"/>
      <c r="J80" s="7"/>
      <c r="K80" s="39"/>
    </row>
    <row r="81" spans="1:11" ht="25.5" customHeight="1">
      <c r="A81" s="48" t="s">
        <v>103</v>
      </c>
      <c r="B81" s="36"/>
      <c r="C81" s="36"/>
      <c r="D81" s="36"/>
      <c r="E81" s="7"/>
      <c r="F81" s="7"/>
      <c r="G81" s="7"/>
      <c r="H81" s="8"/>
      <c r="I81" s="7"/>
      <c r="J81" s="7"/>
      <c r="K81" s="39"/>
    </row>
    <row r="82" spans="1:11" ht="38.25" customHeight="1">
      <c r="A82" s="45" t="s">
        <v>104</v>
      </c>
      <c r="B82" s="36"/>
      <c r="C82" s="36"/>
      <c r="D82" s="36"/>
      <c r="E82" s="7"/>
      <c r="F82" s="7"/>
      <c r="G82" s="7"/>
      <c r="H82" s="8"/>
      <c r="I82" s="7"/>
      <c r="J82" s="7"/>
      <c r="K82" s="39"/>
    </row>
    <row r="83" spans="1:11" ht="15.75">
      <c r="A83" s="39"/>
      <c r="B83" s="7"/>
      <c r="C83" s="7"/>
      <c r="D83" s="7"/>
      <c r="E83" s="7"/>
      <c r="F83" s="7"/>
      <c r="G83" s="7"/>
      <c r="H83" s="8"/>
      <c r="I83" s="7"/>
      <c r="J83" s="7"/>
      <c r="K83" s="39"/>
    </row>
    <row r="84" spans="1:11" ht="12.75" customHeight="1">
      <c r="A84" s="49"/>
      <c r="B84" s="7"/>
      <c r="C84" s="7"/>
      <c r="D84" s="7"/>
      <c r="E84" s="7"/>
      <c r="F84" s="7"/>
      <c r="G84" s="7"/>
      <c r="H84" s="8"/>
      <c r="I84" s="7"/>
      <c r="J84" s="7"/>
      <c r="K84" s="39"/>
    </row>
  </sheetData>
  <sheetProtection/>
  <mergeCells count="10">
    <mergeCell ref="A52:K52"/>
    <mergeCell ref="A43:K43"/>
    <mergeCell ref="A55:K55"/>
    <mergeCell ref="A61:K61"/>
    <mergeCell ref="A65:K65"/>
    <mergeCell ref="A1:J1"/>
    <mergeCell ref="A2:J2"/>
    <mergeCell ref="A36:K36"/>
    <mergeCell ref="A39:K39"/>
    <mergeCell ref="A46:K46"/>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2012-12-20T09:59:10Z</cp:lastPrinted>
  <dcterms:created xsi:type="dcterms:W3CDTF">2006-01-23T08:29:20Z</dcterms:created>
  <dcterms:modified xsi:type="dcterms:W3CDTF">2013-05-07T13:56:29Z</dcterms:modified>
  <cp:category/>
  <cp:version/>
  <cp:contentType/>
  <cp:contentStatus/>
</cp:coreProperties>
</file>