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<sst xmlns="http://schemas.openxmlformats.org/spreadsheetml/2006/main" count="160" uniqueCount="135">
  <si>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</si>
  <si>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</si>
  <si>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</si>
  <si>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</si>
  <si>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</si>
  <si>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</si>
  <si>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</si>
  <si>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</si>
  <si>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</si>
  <si>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</si>
  <si>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</si>
  <si>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</si>
  <si>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</si>
  <si>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</si>
  <si>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</si>
  <si>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</si>
  <si>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</si>
  <si>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</si>
  <si>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</si>
  <si>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</si>
  <si>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</si>
  <si>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</si>
  <si>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</si>
  <si>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</si>
  <si>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</si>
  <si>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</si>
  <si>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</si>
  <si>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</si>
  <si>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</si>
  <si>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</si>
  <si>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</si>
  <si>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</si>
  <si>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</si>
  <si>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</si>
  <si>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</si>
  <si>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</si>
  <si>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</si>
  <si>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</si>
  <si>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</si>
  <si>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</si>
  <si>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</si>
  <si>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</si>
  <si>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</si>
  <si>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</si>
  <si>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</si>
  <si>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</si>
  <si>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</si>
  <si>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</si>
  <si>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</si>
  <si>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</si>
  <si>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</si>
  <si>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</si>
  <si>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</si>
  <si>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</si>
  <si>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</si>
  <si>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</si>
  <si>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</si>
  <si>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</si>
  <si>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</si>
  <si>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</si>
  <si>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</si>
  <si>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</si>
  <si>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</si>
  <si>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</si>
  <si>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</si>
  <si>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</si>
  <si>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</si>
  <si>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</si>
  <si>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</si>
  <si>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</si>
  <si>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</si>
  <si>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</si>
  <si>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</si>
  <si>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</si>
  <si>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</si>
  <si>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</si>
  <si>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</si>
  <si>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</si>
  <si>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</si>
  <si>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</si>
  <si>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</si>
  <si>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</si>
  <si>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</si>
  <si>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</si>
  <si>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</si>
  <si>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</si>
  <si>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</si>
  <si>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</si>
  <si>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</si>
  <si>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</si>
  <si>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</si>
  <si>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</si>
  <si>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</si>
  <si>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</si>
  <si>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</si>
  <si>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</si>
  <si>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</si>
  <si>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</si>
  <si>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</si>
  <si>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</si>
  <si>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</si>
  <si>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</si>
  <si>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</si>
  <si>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</si>
  <si>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</si>
  <si>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</si>
  <si>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</si>
  <si>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</si>
  <si>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</si>
  <si>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</si>
  <si>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</si>
  <si>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</si>
  <si>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</si>
  <si>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</si>
  <si>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</si>
  <si>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</si>
  <si>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</si>
  <si>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</si>
  <si>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</si>
  <si>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</si>
  <si>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</si>
  <si>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</si>
  <si>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</si>
  <si>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</si>
  <si>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</si>
  <si>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</si>
  <si>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</si>
  <si>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</si>
  <si>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</si>
  <si>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</si>
  <si>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t>AB "Citadele" bankas</t>
  </si>
  <si>
    <t>2011 m. gegužės mėn. pabaigoje, tūkst. Lt</t>
  </si>
  <si>
    <r>
      <t>Naujai išleistų strūkturizuotų finansinių priemonių vertė</t>
    </r>
    <r>
      <rPr>
        <b/>
        <i/>
        <vertAlign val="superscript"/>
        <sz val="10"/>
        <rFont val="Arial"/>
        <family val="2"/>
      </rPr>
      <t>9</t>
    </r>
  </si>
  <si>
    <t>Main Indicators of Banks</t>
  </si>
  <si>
    <t xml:space="preserve">May, 2011 (end of period), thousant LTL </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</si>
</sst>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8">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i/>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i/>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bottom/>
    </border>
    <border>
      <left style="thin"/>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6" fillId="30"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31" borderId="1" applyNumberFormat="0" applyAlignment="0" applyProtection="0"/>
    <xf numFmtId="0" fontId="51" fillId="0" borderId="7" applyNumberFormat="0" applyFill="0" applyAlignment="0" applyProtection="0"/>
    <xf numFmtId="0" fontId="52"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3" fillId="27" borderId="9" applyNumberFormat="0" applyAlignment="0" applyProtection="0"/>
    <xf numFmtId="9" fontId="0" fillId="0" borderId="0" applyFont="0" applyFill="0" applyBorder="0" applyAlignment="0" applyProtection="0"/>
    <xf numFmtId="0" fontId="2" fillId="0" borderId="0">
      <alignment/>
      <protection/>
    </xf>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105">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0" xfId="0" applyNumberFormat="1" applyFont="1" applyFill="1" applyAlignment="1">
      <alignment horizontal="right"/>
    </xf>
    <xf numFmtId="3" fontId="19" fillId="0" borderId="13" xfId="0" applyNumberFormat="1" applyFont="1" applyFill="1" applyBorder="1" applyAlignment="1">
      <alignment horizontal="right" wrapText="1"/>
    </xf>
    <xf numFmtId="3" fontId="5" fillId="0" borderId="0" xfId="0" applyNumberFormat="1" applyFont="1" applyAlignment="1">
      <alignment horizontal="right"/>
    </xf>
    <xf numFmtId="3" fontId="5" fillId="0" borderId="3" xfId="0" applyNumberFormat="1" applyFont="1" applyBorder="1" applyAlignment="1">
      <alignment horizontal="right"/>
    </xf>
    <xf numFmtId="3" fontId="17" fillId="0" borderId="0" xfId="0" applyNumberFormat="1" applyFont="1" applyFill="1" applyAlignment="1">
      <alignment horizontal="right" wrapText="1"/>
    </xf>
    <xf numFmtId="3" fontId="5" fillId="0" borderId="0" xfId="0" applyNumberFormat="1" applyFont="1" applyFill="1" applyAlignment="1">
      <alignment horizontal="right" wrapText="1"/>
    </xf>
    <xf numFmtId="0" fontId="8" fillId="10" borderId="14" xfId="0" applyFont="1" applyFill="1" applyBorder="1" applyAlignment="1">
      <alignment horizontal="left" wrapText="1" readingOrder="1"/>
    </xf>
    <xf numFmtId="3" fontId="8" fillId="10" borderId="14" xfId="0" applyNumberFormat="1" applyFont="1" applyFill="1" applyBorder="1" applyAlignment="1">
      <alignment horizontal="left" wrapText="1"/>
    </xf>
    <xf numFmtId="0" fontId="8" fillId="10" borderId="14" xfId="0" applyFont="1" applyFill="1" applyBorder="1" applyAlignment="1">
      <alignment horizontal="left" wrapText="1"/>
    </xf>
    <xf numFmtId="3"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5" xfId="0" applyFont="1" applyFill="1" applyBorder="1" applyAlignment="1">
      <alignment horizontal="left" wrapText="1" readingOrder="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5" xfId="0" applyFont="1" applyFill="1" applyBorder="1" applyAlignment="1">
      <alignment horizontal="left" wrapText="1"/>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5"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0" fontId="8" fillId="10" borderId="13" xfId="0" applyNumberFormat="1" applyFont="1" applyFill="1" applyBorder="1" applyAlignment="1">
      <alignment horizontal="left" wrapText="1"/>
    </xf>
    <xf numFmtId="0" fontId="8" fillId="10" borderId="15"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8" fillId="10" borderId="13" xfId="0" applyNumberFormat="1" applyFont="1" applyFill="1" applyBorder="1" applyAlignment="1">
      <alignment horizontal="left" wrapText="1" readingOrder="1"/>
    </xf>
    <xf numFmtId="3" fontId="8" fillId="10" borderId="15" xfId="0" applyNumberFormat="1" applyFont="1" applyFill="1" applyBorder="1" applyAlignment="1">
      <alignment horizontal="left" wrapText="1" readingOrder="1"/>
    </xf>
    <xf numFmtId="3" fontId="20" fillId="0" borderId="3" xfId="0" applyNumberFormat="1" applyFont="1" applyFill="1" applyBorder="1" applyAlignment="1">
      <alignment horizontal="right"/>
    </xf>
    <xf numFmtId="3" fontId="20" fillId="0" borderId="0" xfId="0" applyNumberFormat="1" applyFont="1" applyFill="1" applyBorder="1" applyAlignment="1">
      <alignment horizontal="right"/>
    </xf>
    <xf numFmtId="3" fontId="20" fillId="0" borderId="13" xfId="0" applyNumberFormat="1" applyFont="1" applyFill="1" applyBorder="1" applyAlignment="1">
      <alignment horizontal="right"/>
    </xf>
    <xf numFmtId="3" fontId="20" fillId="0" borderId="0" xfId="0" applyNumberFormat="1" applyFont="1" applyFill="1" applyAlignment="1">
      <alignment horizontal="right"/>
    </xf>
    <xf numFmtId="3" fontId="20" fillId="0" borderId="0" xfId="0" applyNumberFormat="1" applyFont="1" applyAlignment="1">
      <alignment horizontal="right"/>
    </xf>
    <xf numFmtId="3" fontId="20" fillId="0" borderId="3" xfId="0" applyNumberFormat="1" applyFont="1" applyBorder="1" applyAlignment="1">
      <alignment horizontal="right"/>
    </xf>
    <xf numFmtId="3" fontId="39" fillId="0" borderId="13" xfId="0" applyNumberFormat="1" applyFont="1" applyFill="1" applyBorder="1" applyAlignment="1">
      <alignment horizontal="right" wrapText="1"/>
    </xf>
    <xf numFmtId="3" fontId="20" fillId="0" borderId="3" xfId="58" applyNumberFormat="1" applyFont="1" applyFill="1" applyBorder="1" applyAlignment="1">
      <alignment horizontal="right"/>
      <protection/>
    </xf>
    <xf numFmtId="3" fontId="20" fillId="34" borderId="11" xfId="0" applyNumberFormat="1" applyFont="1" applyFill="1" applyBorder="1" applyAlignment="1">
      <alignment horizontal="right"/>
    </xf>
    <xf numFmtId="3" fontId="20" fillId="0" borderId="11" xfId="58" applyNumberFormat="1" applyFont="1" applyBorder="1" applyAlignment="1">
      <alignment horizontal="right"/>
      <protection/>
    </xf>
    <xf numFmtId="3" fontId="20" fillId="34" borderId="3" xfId="0" applyNumberFormat="1" applyFont="1" applyFill="1" applyBorder="1" applyAlignment="1">
      <alignment horizontal="right"/>
    </xf>
    <xf numFmtId="3" fontId="20" fillId="0" borderId="3" xfId="58" applyNumberFormat="1" applyFont="1" applyBorder="1" applyAlignment="1">
      <alignment horizontal="right"/>
      <protection/>
    </xf>
    <xf numFmtId="3" fontId="20" fillId="0" borderId="3" xfId="59" applyNumberFormat="1" applyFont="1" applyFill="1" applyBorder="1" applyAlignment="1">
      <alignment horizontal="right"/>
      <protection/>
    </xf>
    <xf numFmtId="3" fontId="20" fillId="35" borderId="3" xfId="0" applyNumberFormat="1" applyFont="1" applyFill="1" applyBorder="1" applyAlignment="1">
      <alignment horizontal="right"/>
    </xf>
    <xf numFmtId="3" fontId="20" fillId="35" borderId="3" xfId="60" applyNumberFormat="1" applyFont="1" applyFill="1" applyBorder="1" applyAlignment="1">
      <alignment horizontal="right"/>
      <protection/>
    </xf>
    <xf numFmtId="3" fontId="20" fillId="0" borderId="16" xfId="0" applyNumberFormat="1" applyFont="1" applyFill="1" applyBorder="1" applyAlignment="1">
      <alignment horizontal="right"/>
    </xf>
    <xf numFmtId="3" fontId="20" fillId="0" borderId="11" xfId="0" applyNumberFormat="1" applyFont="1" applyFill="1" applyBorder="1" applyAlignment="1">
      <alignment horizontal="right"/>
    </xf>
    <xf numFmtId="3" fontId="39" fillId="10" borderId="13" xfId="0" applyNumberFormat="1" applyFont="1" applyFill="1" applyBorder="1" applyAlignment="1">
      <alignment horizontal="right" wrapText="1"/>
    </xf>
    <xf numFmtId="3" fontId="39" fillId="10" borderId="15" xfId="0" applyNumberFormat="1" applyFont="1" applyFill="1" applyBorder="1" applyAlignment="1">
      <alignment horizontal="right" wrapText="1"/>
    </xf>
    <xf numFmtId="3" fontId="20" fillId="35" borderId="3" xfId="61" applyNumberFormat="1" applyFont="1" applyFill="1" applyBorder="1" applyAlignment="1">
      <alignment horizontal="right"/>
      <protection/>
    </xf>
    <xf numFmtId="3" fontId="20" fillId="0" borderId="15" xfId="48" applyNumberFormat="1" applyFont="1" applyFill="1" applyBorder="1" applyAlignment="1">
      <alignment horizontal="right"/>
      <protection/>
    </xf>
    <xf numFmtId="3" fontId="20" fillId="0" borderId="12" xfId="0" applyNumberFormat="1" applyFont="1" applyFill="1" applyBorder="1" applyAlignment="1">
      <alignment horizontal="right"/>
    </xf>
    <xf numFmtId="3" fontId="57" fillId="0" borderId="17" xfId="0" applyNumberFormat="1" applyFont="1" applyBorder="1" applyAlignment="1">
      <alignment horizontal="righ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3"/>
  <sheetViews>
    <sheetView showGridLines="0" tabSelected="1" zoomScale="70" zoomScaleNormal="70" zoomScaleSheetLayoutView="75" zoomScalePageLayoutView="0" workbookViewId="0" topLeftCell="A1">
      <selection activeCell="A1" sqref="A1"/>
    </sheetView>
  </sheetViews>
  <sheetFormatPr defaultColWidth="9.140625" defaultRowHeight="12.75"/>
  <cols>
    <col min="1" max="1" width="63.140625" style="23" customWidth="1"/>
    <col min="2" max="5" width="13.57421875" style="56" customWidth="1"/>
    <col min="6" max="8" width="13.8515625" style="56" customWidth="1"/>
    <col min="9" max="9" width="15.00390625" style="58" customWidth="1"/>
    <col min="10" max="12" width="13.8515625" style="56" customWidth="1"/>
    <col min="13" max="13" width="14.8515625" style="56" bestFit="1" customWidth="1"/>
    <col min="14" max="16384" width="9.140625" style="23" customWidth="1"/>
  </cols>
  <sheetData>
    <row r="1" spans="2:13" s="45" customFormat="1" ht="15">
      <c r="B1" s="56"/>
      <c r="C1" s="56"/>
      <c r="D1" s="56"/>
      <c r="E1" s="56"/>
      <c r="F1" s="56"/>
      <c r="G1" s="56"/>
      <c r="H1" s="56"/>
      <c r="I1" s="58"/>
      <c r="J1" s="56"/>
      <c r="K1" s="56"/>
      <c r="L1" s="56"/>
      <c r="M1" s="56"/>
    </row>
    <row r="2" spans="1:13" s="45" customFormat="1" ht="15.75">
      <c r="A2" s="46"/>
      <c r="B2" s="56" t="s">
        <v>121</v>
      </c>
      <c r="C2" s="56"/>
      <c r="D2" s="56"/>
      <c r="E2" s="56"/>
      <c r="F2" s="56"/>
      <c r="G2" s="56"/>
      <c r="H2" s="56"/>
      <c r="I2" s="58"/>
      <c r="J2" s="56"/>
      <c r="K2" s="56"/>
      <c r="L2" s="56"/>
      <c r="M2" s="56"/>
    </row>
    <row r="3" spans="1:13" s="45" customFormat="1" ht="15.75">
      <c r="A3" s="46"/>
      <c r="B3" s="56" t="s">
        <v>131</v>
      </c>
      <c r="C3" s="56"/>
      <c r="D3" s="56"/>
      <c r="E3" s="56"/>
      <c r="F3" s="56"/>
      <c r="G3" s="56"/>
      <c r="H3" s="56"/>
      <c r="I3" s="58"/>
      <c r="J3" s="56"/>
      <c r="K3" s="56"/>
      <c r="L3" s="56"/>
      <c r="M3" s="56"/>
    </row>
    <row r="5" spans="1:13" ht="132">
      <c r="A5" s="47" t="s">
        <v>122</v>
      </c>
      <c r="B5" s="39" t="s">
        <v>26</v>
      </c>
      <c r="C5" s="39" t="s">
        <v>130</v>
      </c>
      <c r="D5" s="40" t="s">
        <v>59</v>
      </c>
      <c r="E5" s="40" t="s">
        <v>27</v>
      </c>
      <c r="F5" s="40" t="s">
        <v>28</v>
      </c>
      <c r="G5" s="40" t="s">
        <v>29</v>
      </c>
      <c r="H5" s="40" t="s">
        <v>60</v>
      </c>
      <c r="I5" s="38" t="s">
        <v>125</v>
      </c>
      <c r="J5" s="40" t="s">
        <v>30</v>
      </c>
      <c r="K5" s="40" t="s">
        <v>31</v>
      </c>
      <c r="L5" s="38" t="s">
        <v>32</v>
      </c>
      <c r="M5" s="38" t="s">
        <v>126</v>
      </c>
    </row>
    <row r="6" spans="1:13" ht="14.25">
      <c r="A6" s="22" t="s">
        <v>3</v>
      </c>
      <c r="B6" s="92">
        <v>721509</v>
      </c>
      <c r="C6" s="82">
        <v>80389</v>
      </c>
      <c r="D6" s="87">
        <v>47659</v>
      </c>
      <c r="E6" s="102">
        <v>942066</v>
      </c>
      <c r="F6" s="94">
        <v>30630</v>
      </c>
      <c r="G6" s="94">
        <v>883634</v>
      </c>
      <c r="H6" s="95">
        <v>2007669</v>
      </c>
      <c r="I6" s="94">
        <v>2159221</v>
      </c>
      <c r="J6" s="82">
        <v>106026</v>
      </c>
      <c r="K6" s="82">
        <v>146184</v>
      </c>
      <c r="L6" s="87">
        <v>121984</v>
      </c>
      <c r="M6" s="82">
        <f aca="true" t="shared" si="0" ref="M6:M31">SUM(B6:L6)</f>
        <v>7246971</v>
      </c>
    </row>
    <row r="7" spans="1:13" ht="14.25">
      <c r="A7" s="22" t="s">
        <v>5</v>
      </c>
      <c r="B7" s="92">
        <v>4192609</v>
      </c>
      <c r="C7" s="82">
        <v>670232</v>
      </c>
      <c r="D7" s="87">
        <v>3568700</v>
      </c>
      <c r="E7" s="102">
        <v>9207121</v>
      </c>
      <c r="F7" s="94">
        <v>493244</v>
      </c>
      <c r="G7" s="94">
        <v>6976001</v>
      </c>
      <c r="H7" s="96">
        <v>15677324</v>
      </c>
      <c r="I7" s="94">
        <v>11851585</v>
      </c>
      <c r="J7" s="89">
        <v>1830083</v>
      </c>
      <c r="K7" s="82">
        <v>847029</v>
      </c>
      <c r="L7" s="87">
        <v>2074356</v>
      </c>
      <c r="M7" s="82">
        <f t="shared" si="0"/>
        <v>57388284</v>
      </c>
    </row>
    <row r="8" spans="1:13" ht="14.25">
      <c r="A8" s="22" t="s">
        <v>23</v>
      </c>
      <c r="B8" s="92">
        <v>15318</v>
      </c>
      <c r="C8" s="82">
        <v>0</v>
      </c>
      <c r="D8" s="87">
        <v>14658</v>
      </c>
      <c r="E8" s="102">
        <v>18601</v>
      </c>
      <c r="F8" s="94">
        <v>17</v>
      </c>
      <c r="G8" s="94">
        <v>0</v>
      </c>
      <c r="H8" s="96">
        <v>140384</v>
      </c>
      <c r="I8" s="94">
        <v>0</v>
      </c>
      <c r="J8" s="89">
        <v>16856</v>
      </c>
      <c r="K8" s="82">
        <v>0</v>
      </c>
      <c r="L8" s="87">
        <v>32355</v>
      </c>
      <c r="M8" s="82">
        <f t="shared" si="0"/>
        <v>238189</v>
      </c>
    </row>
    <row r="9" spans="1:13" ht="14.25">
      <c r="A9" s="22" t="s">
        <v>21</v>
      </c>
      <c r="B9" s="92">
        <v>26381</v>
      </c>
      <c r="C9" s="82">
        <v>0</v>
      </c>
      <c r="D9" s="87">
        <v>0</v>
      </c>
      <c r="E9" s="102">
        <v>51465</v>
      </c>
      <c r="F9" s="94">
        <v>0</v>
      </c>
      <c r="G9" s="94">
        <v>0</v>
      </c>
      <c r="H9" s="96">
        <v>29865</v>
      </c>
      <c r="I9" s="94">
        <v>6988</v>
      </c>
      <c r="J9" s="89">
        <v>40913</v>
      </c>
      <c r="K9" s="82">
        <v>0</v>
      </c>
      <c r="L9" s="87">
        <v>228215</v>
      </c>
      <c r="M9" s="82">
        <f t="shared" si="0"/>
        <v>383827</v>
      </c>
    </row>
    <row r="10" spans="1:13" ht="14.25">
      <c r="A10" s="22" t="s">
        <v>33</v>
      </c>
      <c r="B10" s="92">
        <v>469316</v>
      </c>
      <c r="C10" s="82">
        <v>0</v>
      </c>
      <c r="D10" s="87">
        <v>0</v>
      </c>
      <c r="E10" s="102">
        <v>503401</v>
      </c>
      <c r="F10" s="94">
        <v>14973</v>
      </c>
      <c r="G10" s="97">
        <v>382338</v>
      </c>
      <c r="H10" s="96">
        <v>308714</v>
      </c>
      <c r="I10" s="94">
        <v>407739</v>
      </c>
      <c r="J10" s="89">
        <v>122247</v>
      </c>
      <c r="K10" s="82">
        <v>0</v>
      </c>
      <c r="L10" s="87">
        <v>331597</v>
      </c>
      <c r="M10" s="82">
        <f t="shared" si="0"/>
        <v>2540325</v>
      </c>
    </row>
    <row r="11" spans="1:13" ht="14.25">
      <c r="A11" s="22" t="s">
        <v>6</v>
      </c>
      <c r="B11" s="92">
        <v>98234</v>
      </c>
      <c r="C11" s="82">
        <v>1803</v>
      </c>
      <c r="D11" s="87">
        <v>30580</v>
      </c>
      <c r="E11" s="102">
        <v>371606</v>
      </c>
      <c r="F11" s="94">
        <v>0</v>
      </c>
      <c r="G11" s="94">
        <v>310469</v>
      </c>
      <c r="H11" s="96">
        <v>463752</v>
      </c>
      <c r="I11" s="94">
        <v>75417</v>
      </c>
      <c r="J11" s="89">
        <v>73975</v>
      </c>
      <c r="K11" s="82">
        <v>4529</v>
      </c>
      <c r="L11" s="87">
        <v>20659</v>
      </c>
      <c r="M11" s="82">
        <f t="shared" si="0"/>
        <v>1451024</v>
      </c>
    </row>
    <row r="12" spans="1:13" ht="14.25">
      <c r="A12" s="22" t="s">
        <v>7</v>
      </c>
      <c r="B12" s="92">
        <v>43633</v>
      </c>
      <c r="C12" s="82">
        <v>2282</v>
      </c>
      <c r="D12" s="87">
        <v>11837</v>
      </c>
      <c r="E12" s="102">
        <v>280190</v>
      </c>
      <c r="F12" s="94">
        <v>13923</v>
      </c>
      <c r="G12" s="94">
        <v>38097</v>
      </c>
      <c r="H12" s="96">
        <v>222504</v>
      </c>
      <c r="I12" s="94">
        <v>507589</v>
      </c>
      <c r="J12" s="89">
        <v>10254</v>
      </c>
      <c r="K12" s="82">
        <v>0</v>
      </c>
      <c r="L12" s="87">
        <v>4605</v>
      </c>
      <c r="M12" s="82">
        <f t="shared" si="0"/>
        <v>1134914</v>
      </c>
    </row>
    <row r="13" spans="1:13" ht="14.25">
      <c r="A13" s="22" t="s">
        <v>8</v>
      </c>
      <c r="B13" s="82">
        <v>492314</v>
      </c>
      <c r="C13" s="82">
        <v>597</v>
      </c>
      <c r="D13" s="87">
        <v>107101</v>
      </c>
      <c r="E13" s="102">
        <v>503464</v>
      </c>
      <c r="F13" s="94">
        <v>23086</v>
      </c>
      <c r="G13" s="94">
        <v>382338</v>
      </c>
      <c r="H13" s="96">
        <v>291216</v>
      </c>
      <c r="I13" s="94">
        <v>402808</v>
      </c>
      <c r="J13" s="89">
        <v>122264</v>
      </c>
      <c r="K13" s="82">
        <v>0</v>
      </c>
      <c r="L13" s="87">
        <v>355792</v>
      </c>
      <c r="M13" s="82">
        <f t="shared" si="0"/>
        <v>2680980</v>
      </c>
    </row>
    <row r="14" spans="1:13" ht="14.25">
      <c r="A14" s="22" t="s">
        <v>9</v>
      </c>
      <c r="B14" s="92">
        <v>2856256</v>
      </c>
      <c r="C14" s="82">
        <v>204366</v>
      </c>
      <c r="D14" s="87">
        <v>1121357</v>
      </c>
      <c r="E14" s="102">
        <v>4054079</v>
      </c>
      <c r="F14" s="94">
        <v>367071</v>
      </c>
      <c r="G14" s="94">
        <v>3309406</v>
      </c>
      <c r="H14" s="96">
        <v>7395447</v>
      </c>
      <c r="I14" s="94">
        <v>4423011</v>
      </c>
      <c r="J14" s="89">
        <v>1441186</v>
      </c>
      <c r="K14" s="82">
        <v>832119</v>
      </c>
      <c r="L14" s="87">
        <v>1572156</v>
      </c>
      <c r="M14" s="82">
        <f t="shared" si="0"/>
        <v>27576454</v>
      </c>
    </row>
    <row r="15" spans="1:13" ht="14.25">
      <c r="A15" s="22" t="s">
        <v>10</v>
      </c>
      <c r="B15" s="92">
        <v>702172</v>
      </c>
      <c r="C15" s="82">
        <v>461184</v>
      </c>
      <c r="D15" s="87">
        <v>2297825</v>
      </c>
      <c r="E15" s="102">
        <v>3997782</v>
      </c>
      <c r="F15" s="94">
        <v>89164</v>
      </c>
      <c r="G15" s="94">
        <v>2935691</v>
      </c>
      <c r="H15" s="96">
        <v>7304405</v>
      </c>
      <c r="I15" s="94">
        <v>6442760</v>
      </c>
      <c r="J15" s="89">
        <v>182404</v>
      </c>
      <c r="K15" s="82">
        <v>10381</v>
      </c>
      <c r="L15" s="87">
        <v>121144</v>
      </c>
      <c r="M15" s="82">
        <f t="shared" si="0"/>
        <v>24544912</v>
      </c>
    </row>
    <row r="16" spans="1:13" ht="14.25">
      <c r="A16" s="22" t="s">
        <v>11</v>
      </c>
      <c r="B16" s="92">
        <v>1848370</v>
      </c>
      <c r="C16" s="82">
        <v>112317</v>
      </c>
      <c r="D16" s="87">
        <v>636404</v>
      </c>
      <c r="E16" s="102">
        <v>531602</v>
      </c>
      <c r="F16" s="94">
        <v>188105</v>
      </c>
      <c r="G16" s="94">
        <v>44843</v>
      </c>
      <c r="H16" s="95">
        <v>1690973</v>
      </c>
      <c r="I16" s="94">
        <v>1683538</v>
      </c>
      <c r="J16" s="82">
        <v>394120</v>
      </c>
      <c r="K16" s="82"/>
      <c r="L16" s="87">
        <v>1512588</v>
      </c>
      <c r="M16" s="82">
        <f t="shared" si="0"/>
        <v>8642860</v>
      </c>
    </row>
    <row r="17" spans="1:13" ht="14.25">
      <c r="A17" s="22" t="s">
        <v>12</v>
      </c>
      <c r="B17" s="92">
        <v>208335</v>
      </c>
      <c r="C17" s="82">
        <v>1229</v>
      </c>
      <c r="D17" s="87">
        <v>4512</v>
      </c>
      <c r="E17" s="102">
        <v>59652</v>
      </c>
      <c r="F17" s="94">
        <v>11450</v>
      </c>
      <c r="G17" s="94">
        <v>34528</v>
      </c>
      <c r="H17" s="95">
        <v>119699</v>
      </c>
      <c r="I17" s="94">
        <v>196540</v>
      </c>
      <c r="J17" s="82">
        <v>19056</v>
      </c>
      <c r="K17" s="82"/>
      <c r="L17" s="87">
        <v>263012</v>
      </c>
      <c r="M17" s="82">
        <f t="shared" si="0"/>
        <v>918013</v>
      </c>
    </row>
    <row r="18" spans="1:13" s="48" customFormat="1" ht="14.25">
      <c r="A18" s="25" t="s">
        <v>16</v>
      </c>
      <c r="B18" s="92">
        <v>8117496</v>
      </c>
      <c r="C18" s="82">
        <v>921031</v>
      </c>
      <c r="D18" s="87">
        <v>4853174</v>
      </c>
      <c r="E18" s="102">
        <v>11346459</v>
      </c>
      <c r="F18" s="94">
        <v>792295</v>
      </c>
      <c r="G18" s="94">
        <v>8138023</v>
      </c>
      <c r="H18" s="96">
        <v>20773873</v>
      </c>
      <c r="I18" s="94">
        <v>16900165</v>
      </c>
      <c r="J18" s="89">
        <v>2549992</v>
      </c>
      <c r="K18" s="82">
        <v>1104204</v>
      </c>
      <c r="L18" s="87">
        <v>4607596</v>
      </c>
      <c r="M18" s="82">
        <f t="shared" si="0"/>
        <v>80104308</v>
      </c>
    </row>
    <row r="19" spans="1:13" ht="14.25">
      <c r="A19" s="22" t="s">
        <v>13</v>
      </c>
      <c r="B19" s="92">
        <v>417959</v>
      </c>
      <c r="C19" s="82">
        <v>202405</v>
      </c>
      <c r="D19" s="87">
        <v>1507250</v>
      </c>
      <c r="E19" s="102">
        <v>5165613</v>
      </c>
      <c r="F19" s="94">
        <v>25770</v>
      </c>
      <c r="G19" s="94">
        <v>6354671</v>
      </c>
      <c r="H19" s="95">
        <v>7940781</v>
      </c>
      <c r="I19" s="94">
        <v>1619067</v>
      </c>
      <c r="J19" s="82">
        <v>100454</v>
      </c>
      <c r="K19" s="82">
        <v>640982</v>
      </c>
      <c r="L19" s="87">
        <v>59981</v>
      </c>
      <c r="M19" s="82">
        <f t="shared" si="0"/>
        <v>24034933</v>
      </c>
    </row>
    <row r="20" spans="1:13" ht="25.5">
      <c r="A20" s="26" t="s">
        <v>22</v>
      </c>
      <c r="B20" s="92">
        <v>0</v>
      </c>
      <c r="C20" s="82">
        <v>169719</v>
      </c>
      <c r="D20" s="87">
        <v>1230605</v>
      </c>
      <c r="E20" s="102">
        <v>5123693</v>
      </c>
      <c r="F20" s="94">
        <v>0</v>
      </c>
      <c r="G20" s="94">
        <v>6233816</v>
      </c>
      <c r="H20" s="95">
        <v>7048614</v>
      </c>
      <c r="I20" s="82">
        <v>1550594</v>
      </c>
      <c r="J20" s="82">
        <v>0</v>
      </c>
      <c r="K20" s="82">
        <v>30</v>
      </c>
      <c r="L20" s="87">
        <v>0</v>
      </c>
      <c r="M20" s="82">
        <f t="shared" si="0"/>
        <v>21357071</v>
      </c>
    </row>
    <row r="21" spans="1:13" ht="14.25">
      <c r="A21" s="22" t="s">
        <v>14</v>
      </c>
      <c r="B21" s="92">
        <v>0</v>
      </c>
      <c r="C21" s="82">
        <v>0</v>
      </c>
      <c r="D21" s="87">
        <v>28730</v>
      </c>
      <c r="E21" s="102">
        <v>0</v>
      </c>
      <c r="F21" s="94">
        <v>0</v>
      </c>
      <c r="G21" s="94">
        <v>0</v>
      </c>
      <c r="H21" s="95">
        <v>0</v>
      </c>
      <c r="I21" s="94">
        <v>10585</v>
      </c>
      <c r="J21" s="82">
        <v>189424</v>
      </c>
      <c r="K21" s="82"/>
      <c r="L21" s="87">
        <v>0</v>
      </c>
      <c r="M21" s="82">
        <f t="shared" si="0"/>
        <v>228739</v>
      </c>
    </row>
    <row r="22" spans="1:13" ht="14.25">
      <c r="A22" s="22" t="s">
        <v>4</v>
      </c>
      <c r="B22" s="92">
        <v>6293977</v>
      </c>
      <c r="C22" s="82">
        <v>513419</v>
      </c>
      <c r="D22" s="87">
        <v>3088293</v>
      </c>
      <c r="E22" s="102">
        <v>4466761</v>
      </c>
      <c r="F22" s="94">
        <v>570391</v>
      </c>
      <c r="G22" s="94">
        <v>1739961</v>
      </c>
      <c r="H22" s="96">
        <v>9595611</v>
      </c>
      <c r="I22" s="94">
        <v>12228837</v>
      </c>
      <c r="J22" s="82">
        <v>1882253</v>
      </c>
      <c r="K22" s="82">
        <v>438747</v>
      </c>
      <c r="L22" s="87">
        <v>3862094</v>
      </c>
      <c r="M22" s="82">
        <f t="shared" si="0"/>
        <v>44680344</v>
      </c>
    </row>
    <row r="23" spans="1:13" ht="14.25">
      <c r="A23" s="22" t="s">
        <v>36</v>
      </c>
      <c r="B23" s="92">
        <v>171349</v>
      </c>
      <c r="C23" s="82">
        <v>13734</v>
      </c>
      <c r="D23" s="82">
        <v>673532</v>
      </c>
      <c r="E23" s="102">
        <v>671780</v>
      </c>
      <c r="F23" s="94">
        <v>6299</v>
      </c>
      <c r="G23" s="94">
        <v>157817</v>
      </c>
      <c r="H23" s="96">
        <v>423493</v>
      </c>
      <c r="I23" s="94">
        <v>533895</v>
      </c>
      <c r="J23" s="82">
        <v>161420</v>
      </c>
      <c r="K23" s="82">
        <v>126445</v>
      </c>
      <c r="L23" s="87">
        <v>43125</v>
      </c>
      <c r="M23" s="82">
        <f t="shared" si="0"/>
        <v>2982889</v>
      </c>
    </row>
    <row r="24" spans="1:13" ht="14.25">
      <c r="A24" s="22" t="s">
        <v>37</v>
      </c>
      <c r="B24" s="92">
        <v>293616</v>
      </c>
      <c r="C24" s="82">
        <v>650</v>
      </c>
      <c r="D24" s="82">
        <v>94644</v>
      </c>
      <c r="E24" s="102">
        <v>170787</v>
      </c>
      <c r="F24" s="94">
        <v>10002</v>
      </c>
      <c r="G24" s="94">
        <v>3109</v>
      </c>
      <c r="H24" s="96">
        <v>128344</v>
      </c>
      <c r="I24" s="94">
        <v>740547</v>
      </c>
      <c r="J24" s="82">
        <v>174595</v>
      </c>
      <c r="K24" s="82">
        <v>12580</v>
      </c>
      <c r="L24" s="87">
        <v>100940</v>
      </c>
      <c r="M24" s="82">
        <f t="shared" si="0"/>
        <v>1729814</v>
      </c>
    </row>
    <row r="25" spans="1:13" ht="14.25">
      <c r="A25" s="22" t="s">
        <v>38</v>
      </c>
      <c r="B25" s="92">
        <v>135089</v>
      </c>
      <c r="C25" s="82">
        <v>26457</v>
      </c>
      <c r="D25" s="82">
        <v>86651</v>
      </c>
      <c r="E25" s="102">
        <v>57642</v>
      </c>
      <c r="F25" s="94">
        <v>17416</v>
      </c>
      <c r="G25" s="94">
        <v>73674</v>
      </c>
      <c r="H25" s="96">
        <v>341226</v>
      </c>
      <c r="I25" s="94">
        <v>291289</v>
      </c>
      <c r="J25" s="82">
        <v>55970</v>
      </c>
      <c r="K25" s="82">
        <v>2810</v>
      </c>
      <c r="L25" s="87">
        <v>170366</v>
      </c>
      <c r="M25" s="82">
        <f t="shared" si="0"/>
        <v>1258590</v>
      </c>
    </row>
    <row r="26" spans="1:13" ht="14.25">
      <c r="A26" s="22" t="s">
        <v>39</v>
      </c>
      <c r="B26" s="92">
        <v>1515910</v>
      </c>
      <c r="C26" s="82">
        <v>170944</v>
      </c>
      <c r="D26" s="82">
        <v>1484511</v>
      </c>
      <c r="E26" s="102">
        <v>1541463</v>
      </c>
      <c r="F26" s="94">
        <v>88812</v>
      </c>
      <c r="G26" s="94">
        <v>1123279</v>
      </c>
      <c r="H26" s="96">
        <v>3303057</v>
      </c>
      <c r="I26" s="94">
        <v>2388422</v>
      </c>
      <c r="J26" s="82">
        <v>305853</v>
      </c>
      <c r="K26" s="82">
        <v>273553</v>
      </c>
      <c r="L26" s="87">
        <v>771410</v>
      </c>
      <c r="M26" s="82">
        <f t="shared" si="0"/>
        <v>12967214</v>
      </c>
    </row>
    <row r="27" spans="1:13" ht="14.25">
      <c r="A27" s="22" t="s">
        <v>40</v>
      </c>
      <c r="B27" s="92">
        <v>4178013</v>
      </c>
      <c r="C27" s="82">
        <v>301634</v>
      </c>
      <c r="D27" s="87">
        <v>748955</v>
      </c>
      <c r="E27" s="102">
        <v>2025089</v>
      </c>
      <c r="F27" s="94">
        <v>447862</v>
      </c>
      <c r="G27" s="94">
        <v>382082</v>
      </c>
      <c r="H27" s="96">
        <v>5399491</v>
      </c>
      <c r="I27" s="94">
        <v>8274684</v>
      </c>
      <c r="J27" s="103">
        <v>1184415</v>
      </c>
      <c r="K27" s="82">
        <v>23359</v>
      </c>
      <c r="L27" s="87">
        <v>2776253</v>
      </c>
      <c r="M27" s="82">
        <f t="shared" si="0"/>
        <v>25741837</v>
      </c>
    </row>
    <row r="28" spans="1:13" ht="14.25">
      <c r="A28" s="22" t="s">
        <v>15</v>
      </c>
      <c r="B28" s="92">
        <v>159148</v>
      </c>
      <c r="C28" s="82">
        <v>0</v>
      </c>
      <c r="D28" s="87">
        <v>0</v>
      </c>
      <c r="E28" s="102">
        <v>130598</v>
      </c>
      <c r="F28" s="94">
        <v>7669</v>
      </c>
      <c r="G28" s="94">
        <v>0</v>
      </c>
      <c r="H28" s="95">
        <v>586327</v>
      </c>
      <c r="I28" s="94">
        <v>159106</v>
      </c>
      <c r="J28" s="82">
        <v>5374</v>
      </c>
      <c r="K28" s="82">
        <v>0</v>
      </c>
      <c r="L28" s="87">
        <v>99032</v>
      </c>
      <c r="M28" s="82">
        <f t="shared" si="0"/>
        <v>1147254</v>
      </c>
    </row>
    <row r="29" spans="1:13" s="48" customFormat="1" ht="14.25">
      <c r="A29" s="25" t="s">
        <v>17</v>
      </c>
      <c r="B29" s="92">
        <v>795476</v>
      </c>
      <c r="C29" s="82">
        <v>145230</v>
      </c>
      <c r="D29" s="87">
        <v>20186</v>
      </c>
      <c r="E29" s="102">
        <v>906426</v>
      </c>
      <c r="F29" s="94">
        <v>95349</v>
      </c>
      <c r="G29" s="94">
        <v>0</v>
      </c>
      <c r="H29" s="95">
        <v>1904403</v>
      </c>
      <c r="I29" s="94">
        <v>1969785</v>
      </c>
      <c r="J29" s="82">
        <v>291678</v>
      </c>
      <c r="K29" s="82">
        <v>-38787</v>
      </c>
      <c r="L29" s="87">
        <v>400010</v>
      </c>
      <c r="M29" s="82">
        <f t="shared" si="0"/>
        <v>6489756</v>
      </c>
    </row>
    <row r="30" spans="1:13" ht="14.25">
      <c r="A30" s="22" t="s">
        <v>19</v>
      </c>
      <c r="B30" s="92">
        <v>680944</v>
      </c>
      <c r="C30" s="82">
        <v>286207</v>
      </c>
      <c r="D30" s="87">
        <v>0</v>
      </c>
      <c r="E30" s="102">
        <v>656665</v>
      </c>
      <c r="F30" s="94">
        <v>68875</v>
      </c>
      <c r="G30" s="94">
        <v>0</v>
      </c>
      <c r="H30" s="95">
        <v>1034575</v>
      </c>
      <c r="I30" s="94">
        <v>1640080</v>
      </c>
      <c r="J30" s="82">
        <v>236058</v>
      </c>
      <c r="K30" s="82"/>
      <c r="L30" s="87">
        <v>295824</v>
      </c>
      <c r="M30" s="82">
        <f t="shared" si="0"/>
        <v>4899228</v>
      </c>
    </row>
    <row r="31" spans="1:13" s="48" customFormat="1" ht="14.25">
      <c r="A31" s="25" t="s">
        <v>18</v>
      </c>
      <c r="B31" s="92">
        <v>8117496</v>
      </c>
      <c r="C31" s="82">
        <v>921031</v>
      </c>
      <c r="D31" s="87">
        <v>4853174</v>
      </c>
      <c r="E31" s="102">
        <v>11346459</v>
      </c>
      <c r="F31" s="94">
        <v>792295</v>
      </c>
      <c r="G31" s="94">
        <v>8138023</v>
      </c>
      <c r="H31" s="96">
        <v>20773873</v>
      </c>
      <c r="I31" s="94">
        <v>16900165</v>
      </c>
      <c r="J31" s="82">
        <v>2549992</v>
      </c>
      <c r="K31" s="98">
        <v>1104204</v>
      </c>
      <c r="L31" s="87">
        <v>4607596</v>
      </c>
      <c r="M31" s="82">
        <f t="shared" si="0"/>
        <v>80104308</v>
      </c>
    </row>
    <row r="32" spans="2:13" ht="14.25">
      <c r="B32" s="92"/>
      <c r="C32" s="83"/>
      <c r="D32" s="84"/>
      <c r="E32" s="84"/>
      <c r="F32" s="85"/>
      <c r="G32" s="85"/>
      <c r="H32" s="84"/>
      <c r="I32" s="84"/>
      <c r="J32" s="104"/>
      <c r="K32" s="82"/>
      <c r="L32" s="84"/>
      <c r="M32" s="85"/>
    </row>
    <row r="33" spans="1:13" ht="14.25">
      <c r="A33" s="22" t="s">
        <v>20</v>
      </c>
      <c r="B33" s="92">
        <v>78107</v>
      </c>
      <c r="C33" s="82">
        <v>9646</v>
      </c>
      <c r="D33" s="87">
        <v>0</v>
      </c>
      <c r="E33" s="102">
        <v>518260</v>
      </c>
      <c r="F33" s="82">
        <v>3164</v>
      </c>
      <c r="G33" s="82">
        <v>158134</v>
      </c>
      <c r="H33" s="95">
        <v>510163</v>
      </c>
      <c r="I33" s="94">
        <v>192669</v>
      </c>
      <c r="J33" s="82">
        <v>68775</v>
      </c>
      <c r="K33" s="82">
        <v>233341</v>
      </c>
      <c r="L33" s="82">
        <v>65873</v>
      </c>
      <c r="M33" s="82">
        <f>SUM(B33:L33)</f>
        <v>1838132</v>
      </c>
    </row>
    <row r="34" spans="1:13" ht="14.25">
      <c r="A34" s="27" t="s">
        <v>119</v>
      </c>
      <c r="B34" s="92">
        <v>363</v>
      </c>
      <c r="C34" s="82">
        <v>1331</v>
      </c>
      <c r="D34" s="87">
        <v>0</v>
      </c>
      <c r="E34" s="102">
        <v>3559</v>
      </c>
      <c r="F34" s="87">
        <v>0</v>
      </c>
      <c r="G34" s="87">
        <v>43644</v>
      </c>
      <c r="H34" s="95">
        <v>124637</v>
      </c>
      <c r="I34" s="94">
        <v>100125</v>
      </c>
      <c r="J34" s="87">
        <v>4580</v>
      </c>
      <c r="K34" s="82">
        <v>43371</v>
      </c>
      <c r="L34" s="82">
        <v>1249</v>
      </c>
      <c r="M34" s="82">
        <f>SUM(B34:L34)</f>
        <v>322859</v>
      </c>
    </row>
    <row r="35" spans="2:13" ht="14.25">
      <c r="B35" s="85"/>
      <c r="C35" s="85"/>
      <c r="D35" s="85"/>
      <c r="E35" s="85"/>
      <c r="F35" s="85"/>
      <c r="G35" s="85"/>
      <c r="H35" s="85"/>
      <c r="I35" s="86"/>
      <c r="J35" s="85"/>
      <c r="K35" s="87"/>
      <c r="L35" s="85"/>
      <c r="M35" s="85"/>
    </row>
    <row r="36" spans="1:13" ht="25.5" customHeight="1">
      <c r="A36" s="63" t="s">
        <v>34</v>
      </c>
      <c r="B36" s="99"/>
      <c r="C36" s="99"/>
      <c r="D36" s="99"/>
      <c r="E36" s="99"/>
      <c r="F36" s="99"/>
      <c r="G36" s="99"/>
      <c r="H36" s="99"/>
      <c r="I36" s="99"/>
      <c r="J36" s="99"/>
      <c r="K36" s="99"/>
      <c r="L36" s="99"/>
      <c r="M36" s="100"/>
    </row>
    <row r="37" spans="1:13" ht="14.25">
      <c r="A37" s="28" t="s">
        <v>25</v>
      </c>
      <c r="B37" s="92">
        <v>860976</v>
      </c>
      <c r="C37" s="82">
        <v>59896.12566</v>
      </c>
      <c r="D37" s="87">
        <v>343466</v>
      </c>
      <c r="E37" s="102">
        <v>956337</v>
      </c>
      <c r="F37" s="94">
        <v>25172</v>
      </c>
      <c r="G37" s="94">
        <v>171690</v>
      </c>
      <c r="H37" s="96">
        <v>2777767</v>
      </c>
      <c r="I37" s="94">
        <v>3657455</v>
      </c>
      <c r="J37" s="89">
        <v>132844</v>
      </c>
      <c r="K37" s="82">
        <v>13808</v>
      </c>
      <c r="L37" s="87">
        <v>356667</v>
      </c>
      <c r="M37" s="82">
        <f>SUM(B37:L37)</f>
        <v>9356078.12566</v>
      </c>
    </row>
    <row r="38" spans="1:13" ht="14.25">
      <c r="A38" s="28" t="s">
        <v>61</v>
      </c>
      <c r="B38" s="92">
        <v>1378895</v>
      </c>
      <c r="C38" s="82">
        <v>136762.59223</v>
      </c>
      <c r="D38" s="87">
        <v>765185</v>
      </c>
      <c r="E38" s="102">
        <v>1642691</v>
      </c>
      <c r="F38" s="94">
        <v>62678</v>
      </c>
      <c r="G38" s="94">
        <v>682066</v>
      </c>
      <c r="H38" s="96">
        <v>3419308</v>
      </c>
      <c r="I38" s="94">
        <v>2607360</v>
      </c>
      <c r="J38" s="89">
        <v>340069</v>
      </c>
      <c r="K38" s="82">
        <v>114020</v>
      </c>
      <c r="L38" s="87">
        <v>522295</v>
      </c>
      <c r="M38" s="82">
        <f>SUM(B38:L38)</f>
        <v>11671329.59223</v>
      </c>
    </row>
    <row r="39" spans="1:13" ht="25.5" customHeight="1">
      <c r="A39" s="65" t="s">
        <v>35</v>
      </c>
      <c r="B39" s="99"/>
      <c r="C39" s="99"/>
      <c r="D39" s="99"/>
      <c r="E39" s="99"/>
      <c r="F39" s="99"/>
      <c r="G39" s="99"/>
      <c r="H39" s="99"/>
      <c r="I39" s="99"/>
      <c r="J39" s="99"/>
      <c r="K39" s="99"/>
      <c r="L39" s="99"/>
      <c r="M39" s="100"/>
    </row>
    <row r="40" spans="1:13" ht="14.25">
      <c r="A40" s="28" t="s">
        <v>25</v>
      </c>
      <c r="B40" s="92">
        <v>3317037</v>
      </c>
      <c r="C40" s="82">
        <v>241738.54078</v>
      </c>
      <c r="D40" s="87">
        <v>405490</v>
      </c>
      <c r="E40" s="102">
        <f>E27-E37</f>
        <v>1068752</v>
      </c>
      <c r="F40" s="94">
        <v>422690</v>
      </c>
      <c r="G40" s="94">
        <v>210392</v>
      </c>
      <c r="H40" s="96">
        <v>2621724</v>
      </c>
      <c r="I40" s="94">
        <v>4617229</v>
      </c>
      <c r="J40" s="89">
        <v>1051571</v>
      </c>
      <c r="K40" s="82">
        <v>9551</v>
      </c>
      <c r="L40" s="87">
        <v>2419586</v>
      </c>
      <c r="M40" s="82">
        <f>SUM(B40:L40)</f>
        <v>16385760.54078</v>
      </c>
    </row>
    <row r="41" spans="1:13" ht="14.25">
      <c r="A41" s="29" t="s">
        <v>61</v>
      </c>
      <c r="B41" s="92">
        <v>513389</v>
      </c>
      <c r="C41" s="82">
        <v>47133.209579999995</v>
      </c>
      <c r="D41" s="82">
        <v>1487501</v>
      </c>
      <c r="E41" s="102">
        <f>E23+E24+E26-E38-E43</f>
        <v>676714</v>
      </c>
      <c r="F41" s="94">
        <v>42435</v>
      </c>
      <c r="G41" s="94">
        <v>602139</v>
      </c>
      <c r="H41" s="95">
        <v>418159</v>
      </c>
      <c r="I41" s="94">
        <v>438355</v>
      </c>
      <c r="J41" s="89">
        <v>280870</v>
      </c>
      <c r="K41" s="98">
        <v>298558</v>
      </c>
      <c r="L41" s="87">
        <v>363872</v>
      </c>
      <c r="M41" s="82">
        <f>SUM(B41:L41)</f>
        <v>5169125.2095800005</v>
      </c>
    </row>
    <row r="42" spans="1:13" ht="14.25">
      <c r="A42" s="30"/>
      <c r="B42" s="84"/>
      <c r="C42" s="84"/>
      <c r="D42" s="84"/>
      <c r="E42" s="84"/>
      <c r="F42" s="85"/>
      <c r="G42" s="84"/>
      <c r="H42" s="85"/>
      <c r="I42" s="86"/>
      <c r="J42" s="85"/>
      <c r="K42" s="88"/>
      <c r="L42" s="85"/>
      <c r="M42" s="85"/>
    </row>
    <row r="43" spans="1:13" ht="29.25" customHeight="1">
      <c r="A43" s="16" t="s">
        <v>62</v>
      </c>
      <c r="B43" s="92">
        <v>88590</v>
      </c>
      <c r="C43" s="82">
        <v>1432.1981899999998</v>
      </c>
      <c r="D43" s="82">
        <v>0</v>
      </c>
      <c r="E43" s="102">
        <v>64625</v>
      </c>
      <c r="F43" s="94">
        <v>1</v>
      </c>
      <c r="G43" s="82">
        <v>0</v>
      </c>
      <c r="H43" s="96">
        <v>17427</v>
      </c>
      <c r="I43" s="94">
        <v>617149</v>
      </c>
      <c r="J43" s="89">
        <v>20929</v>
      </c>
      <c r="K43" s="82">
        <v>0</v>
      </c>
      <c r="L43" s="87">
        <v>29308</v>
      </c>
      <c r="M43" s="82">
        <f>SUM(B43:L43)</f>
        <v>839461.19819</v>
      </c>
    </row>
    <row r="44" spans="1:13" ht="14.25">
      <c r="A44" s="31"/>
      <c r="B44" s="83"/>
      <c r="C44" s="83"/>
      <c r="D44" s="83"/>
      <c r="E44" s="83"/>
      <c r="F44" s="83"/>
      <c r="G44" s="83"/>
      <c r="H44" s="83"/>
      <c r="I44" s="86"/>
      <c r="J44" s="83"/>
      <c r="K44" s="83"/>
      <c r="L44" s="83"/>
      <c r="M44" s="85"/>
    </row>
    <row r="45" spans="2:13" ht="14.25">
      <c r="B45" s="85"/>
      <c r="C45" s="85"/>
      <c r="D45" s="85"/>
      <c r="E45" s="85"/>
      <c r="F45" s="85"/>
      <c r="G45" s="85"/>
      <c r="H45" s="85"/>
      <c r="I45" s="86"/>
      <c r="J45" s="85"/>
      <c r="K45" s="85"/>
      <c r="L45" s="85"/>
      <c r="M45" s="85"/>
    </row>
    <row r="46" spans="1:13" ht="42" customHeight="1">
      <c r="A46" s="62" t="s">
        <v>41</v>
      </c>
      <c r="B46" s="99"/>
      <c r="C46" s="99"/>
      <c r="D46" s="99"/>
      <c r="E46" s="99"/>
      <c r="F46" s="99"/>
      <c r="G46" s="99"/>
      <c r="H46" s="99"/>
      <c r="I46" s="99"/>
      <c r="J46" s="99"/>
      <c r="K46" s="99"/>
      <c r="L46" s="99"/>
      <c r="M46" s="100"/>
    </row>
    <row r="47" spans="1:13" ht="14.25">
      <c r="A47" s="4" t="s">
        <v>0</v>
      </c>
      <c r="B47" s="92">
        <v>163077</v>
      </c>
      <c r="C47" s="82">
        <v>370724.0882027672</v>
      </c>
      <c r="D47" s="87">
        <v>2351132.0236900016</v>
      </c>
      <c r="E47" s="102">
        <v>3151356</v>
      </c>
      <c r="F47" s="82">
        <v>13018</v>
      </c>
      <c r="G47" s="87">
        <v>2437932</v>
      </c>
      <c r="H47" s="101">
        <v>6460060</v>
      </c>
      <c r="I47" s="82">
        <v>5241942.72387</v>
      </c>
      <c r="J47" s="89">
        <v>110582</v>
      </c>
      <c r="K47" s="82">
        <v>9356</v>
      </c>
      <c r="L47" s="87">
        <v>32069</v>
      </c>
      <c r="M47" s="82">
        <f>SUM(B47:L47)</f>
        <v>20341248.83576277</v>
      </c>
    </row>
    <row r="48" spans="1:13" ht="14.25">
      <c r="A48" s="4" t="s">
        <v>42</v>
      </c>
      <c r="B48" s="92">
        <v>94475</v>
      </c>
      <c r="C48" s="82">
        <v>16656.54227557201</v>
      </c>
      <c r="D48" s="87">
        <v>11774.73296</v>
      </c>
      <c r="E48" s="102">
        <v>233861</v>
      </c>
      <c r="F48" s="82">
        <v>3466</v>
      </c>
      <c r="G48" s="87">
        <v>16270</v>
      </c>
      <c r="H48" s="101">
        <v>241574</v>
      </c>
      <c r="I48" s="82">
        <v>519531.73344</v>
      </c>
      <c r="J48" s="89">
        <v>13268</v>
      </c>
      <c r="K48" s="82">
        <v>2791</v>
      </c>
      <c r="L48" s="87">
        <v>30571</v>
      </c>
      <c r="M48" s="82">
        <f>SUM(B48:L48)</f>
        <v>1184239.008675572</v>
      </c>
    </row>
    <row r="49" spans="1:13" ht="14.25">
      <c r="A49" s="4" t="s">
        <v>24</v>
      </c>
      <c r="B49" s="92">
        <v>206415</v>
      </c>
      <c r="C49" s="82">
        <v>34826.055810000005</v>
      </c>
      <c r="D49" s="87">
        <v>12410.30977000001</v>
      </c>
      <c r="E49" s="102">
        <v>18790</v>
      </c>
      <c r="F49" s="82">
        <v>62</v>
      </c>
      <c r="G49" s="87">
        <v>14383</v>
      </c>
      <c r="H49" s="95">
        <v>89906</v>
      </c>
      <c r="I49" s="82">
        <v>176805.50091</v>
      </c>
      <c r="J49" s="89">
        <v>4253</v>
      </c>
      <c r="K49" s="82">
        <v>499</v>
      </c>
      <c r="L49" s="87">
        <v>1458</v>
      </c>
      <c r="M49" s="82">
        <f>SUM(B49:L49)</f>
        <v>559807.8664899999</v>
      </c>
    </row>
    <row r="50" spans="1:13" ht="14.25">
      <c r="A50" s="4" t="s">
        <v>43</v>
      </c>
      <c r="B50" s="92">
        <v>304378</v>
      </c>
      <c r="C50" s="82">
        <v>65322.33660166181</v>
      </c>
      <c r="D50" s="87">
        <v>131115.60057000004</v>
      </c>
      <c r="E50" s="102">
        <v>745978</v>
      </c>
      <c r="F50" s="82">
        <v>75045</v>
      </c>
      <c r="G50" s="87">
        <v>551189</v>
      </c>
      <c r="H50" s="101">
        <v>739340</v>
      </c>
      <c r="I50" s="82">
        <v>701826.23514</v>
      </c>
      <c r="J50" s="89">
        <v>47942</v>
      </c>
      <c r="K50" s="82">
        <v>12147</v>
      </c>
      <c r="L50" s="87">
        <v>66306</v>
      </c>
      <c r="M50" s="82">
        <f>SUM(B50:L50)</f>
        <v>3440589.1723116618</v>
      </c>
    </row>
    <row r="51" spans="1:13" ht="14.25">
      <c r="A51" s="32"/>
      <c r="B51" s="85"/>
      <c r="C51" s="85"/>
      <c r="D51" s="85"/>
      <c r="E51" s="85"/>
      <c r="F51" s="85"/>
      <c r="G51" s="85"/>
      <c r="H51" s="85"/>
      <c r="I51" s="86"/>
      <c r="J51" s="85"/>
      <c r="K51" s="85"/>
      <c r="L51" s="85"/>
      <c r="M51" s="85"/>
    </row>
    <row r="52" spans="1:13" ht="35.25" customHeight="1">
      <c r="A52" s="62" t="s">
        <v>44</v>
      </c>
      <c r="B52" s="99"/>
      <c r="C52" s="99"/>
      <c r="D52" s="99"/>
      <c r="E52" s="99"/>
      <c r="F52" s="99"/>
      <c r="G52" s="99"/>
      <c r="H52" s="99"/>
      <c r="I52" s="99"/>
      <c r="J52" s="99"/>
      <c r="K52" s="99"/>
      <c r="L52" s="99"/>
      <c r="M52" s="100"/>
    </row>
    <row r="53" spans="1:13" ht="14.25">
      <c r="A53" s="4" t="s">
        <v>1</v>
      </c>
      <c r="B53" s="92">
        <v>2764806</v>
      </c>
      <c r="C53" s="82">
        <v>220180.86505000014</v>
      </c>
      <c r="D53" s="87">
        <v>1550617.68176</v>
      </c>
      <c r="E53" s="102">
        <v>5226077</v>
      </c>
      <c r="F53" s="82">
        <v>417115</v>
      </c>
      <c r="G53" s="87">
        <v>3560001</v>
      </c>
      <c r="H53" s="96">
        <v>9088801</v>
      </c>
      <c r="I53" s="82">
        <v>5795235.159330001</v>
      </c>
      <c r="J53" s="89">
        <v>1405201</v>
      </c>
      <c r="K53" s="82">
        <v>901085</v>
      </c>
      <c r="L53" s="82">
        <v>1420297</v>
      </c>
      <c r="M53" s="82">
        <f>SUM(B53:L53)</f>
        <v>32349416.706140004</v>
      </c>
    </row>
    <row r="54" spans="1:13" ht="14.25">
      <c r="A54" s="32"/>
      <c r="B54" s="85"/>
      <c r="C54" s="85"/>
      <c r="D54" s="85"/>
      <c r="E54" s="85"/>
      <c r="F54" s="85"/>
      <c r="G54" s="85"/>
      <c r="H54" s="85"/>
      <c r="I54" s="86"/>
      <c r="J54" s="85"/>
      <c r="K54" s="85"/>
      <c r="L54" s="85"/>
      <c r="M54" s="85"/>
    </row>
    <row r="55" spans="1:13" ht="39.75" customHeight="1">
      <c r="A55" s="62" t="s">
        <v>45</v>
      </c>
      <c r="B55" s="99"/>
      <c r="C55" s="99"/>
      <c r="D55" s="99"/>
      <c r="E55" s="99"/>
      <c r="F55" s="99"/>
      <c r="G55" s="99"/>
      <c r="H55" s="99"/>
      <c r="I55" s="99"/>
      <c r="J55" s="99"/>
      <c r="K55" s="99"/>
      <c r="L55" s="99"/>
      <c r="M55" s="100"/>
    </row>
    <row r="56" spans="1:14" ht="15">
      <c r="A56" s="4" t="s">
        <v>0</v>
      </c>
      <c r="B56" s="92">
        <v>5137</v>
      </c>
      <c r="C56" s="82">
        <v>469</v>
      </c>
      <c r="D56" s="87">
        <v>5866.802049999999</v>
      </c>
      <c r="E56" s="102">
        <v>37705</v>
      </c>
      <c r="F56" s="82">
        <v>73</v>
      </c>
      <c r="G56" s="87">
        <v>55795</v>
      </c>
      <c r="H56" s="101">
        <v>36480</v>
      </c>
      <c r="I56" s="82">
        <v>29537.407829999993</v>
      </c>
      <c r="J56" s="89">
        <v>759</v>
      </c>
      <c r="K56" s="82">
        <v>0</v>
      </c>
      <c r="L56" s="87">
        <v>0</v>
      </c>
      <c r="M56" s="82">
        <f>SUM(B56:L56)</f>
        <v>171822.20987999998</v>
      </c>
      <c r="N56" s="45"/>
    </row>
    <row r="57" spans="1:14" ht="15">
      <c r="A57" s="4" t="s">
        <v>42</v>
      </c>
      <c r="B57" s="92">
        <v>4962</v>
      </c>
      <c r="C57" s="82">
        <v>0</v>
      </c>
      <c r="D57" s="87">
        <v>423.85567000000003</v>
      </c>
      <c r="E57" s="102">
        <v>6378</v>
      </c>
      <c r="F57" s="82">
        <v>131</v>
      </c>
      <c r="G57" s="87">
        <v>987</v>
      </c>
      <c r="H57" s="101">
        <v>5881</v>
      </c>
      <c r="I57" s="82">
        <v>21870.265809999997</v>
      </c>
      <c r="J57" s="93">
        <v>358</v>
      </c>
      <c r="K57" s="82">
        <v>0</v>
      </c>
      <c r="L57" s="87">
        <v>889</v>
      </c>
      <c r="M57" s="82">
        <f>SUM(B57:L57)</f>
        <v>41880.12148</v>
      </c>
      <c r="N57" s="45"/>
    </row>
    <row r="58" spans="1:14" ht="15">
      <c r="A58" s="4" t="s">
        <v>24</v>
      </c>
      <c r="B58" s="92">
        <v>1075</v>
      </c>
      <c r="C58" s="82">
        <v>0</v>
      </c>
      <c r="D58" s="87">
        <v>326.5</v>
      </c>
      <c r="E58" s="102">
        <v>1638</v>
      </c>
      <c r="F58" s="82">
        <v>0</v>
      </c>
      <c r="G58" s="87">
        <v>4</v>
      </c>
      <c r="H58" s="101">
        <v>1326</v>
      </c>
      <c r="I58" s="82">
        <v>4038.85</v>
      </c>
      <c r="J58" s="89">
        <v>222</v>
      </c>
      <c r="K58" s="82">
        <v>0</v>
      </c>
      <c r="L58" s="87">
        <v>213</v>
      </c>
      <c r="M58" s="82">
        <f>SUM(B58:L58)</f>
        <v>8843.35</v>
      </c>
      <c r="N58" s="45"/>
    </row>
    <row r="59" spans="1:14" ht="15">
      <c r="A59" s="4" t="s">
        <v>43</v>
      </c>
      <c r="B59" s="92">
        <v>3671</v>
      </c>
      <c r="C59" s="82">
        <v>0</v>
      </c>
      <c r="D59" s="87">
        <v>100</v>
      </c>
      <c r="E59" s="102">
        <v>1412</v>
      </c>
      <c r="F59" s="82">
        <v>120</v>
      </c>
      <c r="G59" s="87">
        <v>2423</v>
      </c>
      <c r="H59" s="101">
        <v>2320</v>
      </c>
      <c r="I59" s="82">
        <v>2685.2323300000003</v>
      </c>
      <c r="J59" s="89">
        <v>3273</v>
      </c>
      <c r="K59" s="82">
        <v>0</v>
      </c>
      <c r="L59" s="87">
        <v>267</v>
      </c>
      <c r="M59" s="82">
        <f>SUM(B59:L59)</f>
        <v>16271.23233</v>
      </c>
      <c r="N59" s="45"/>
    </row>
    <row r="60" spans="1:14" ht="15">
      <c r="A60" s="32"/>
      <c r="B60" s="85"/>
      <c r="C60" s="85"/>
      <c r="D60" s="85"/>
      <c r="E60" s="85"/>
      <c r="F60" s="85"/>
      <c r="G60" s="85"/>
      <c r="H60" s="85"/>
      <c r="I60" s="86"/>
      <c r="J60" s="86"/>
      <c r="K60" s="85"/>
      <c r="L60" s="85"/>
      <c r="M60" s="85"/>
      <c r="N60" s="45"/>
    </row>
    <row r="61" spans="1:13" ht="21" customHeight="1">
      <c r="A61" s="64" t="s">
        <v>46</v>
      </c>
      <c r="B61" s="99"/>
      <c r="C61" s="99"/>
      <c r="D61" s="99"/>
      <c r="E61" s="99"/>
      <c r="F61" s="99"/>
      <c r="G61" s="99"/>
      <c r="H61" s="99"/>
      <c r="I61" s="99"/>
      <c r="J61" s="99"/>
      <c r="K61" s="99"/>
      <c r="L61" s="99"/>
      <c r="M61" s="100"/>
    </row>
    <row r="62" spans="1:13" ht="33">
      <c r="A62" s="51" t="s">
        <v>127</v>
      </c>
      <c r="B62" s="90">
        <v>6717</v>
      </c>
      <c r="C62" s="90">
        <v>0</v>
      </c>
      <c r="D62" s="91">
        <v>0</v>
      </c>
      <c r="E62" s="102">
        <v>108309</v>
      </c>
      <c r="F62" s="82">
        <v>0</v>
      </c>
      <c r="G62" s="82">
        <v>0</v>
      </c>
      <c r="H62" s="95">
        <v>241086</v>
      </c>
      <c r="I62" s="82">
        <v>64797.41126</v>
      </c>
      <c r="J62" s="82">
        <v>0</v>
      </c>
      <c r="K62" s="82">
        <v>0</v>
      </c>
      <c r="L62" s="82">
        <v>0</v>
      </c>
      <c r="M62" s="82">
        <f>SUM(B62:L62)</f>
        <v>420909.41126</v>
      </c>
    </row>
    <row r="63" spans="1:13" ht="33">
      <c r="A63" s="52" t="s">
        <v>128</v>
      </c>
      <c r="B63" s="92">
        <v>1279</v>
      </c>
      <c r="C63" s="92">
        <v>0</v>
      </c>
      <c r="D63" s="93">
        <v>0</v>
      </c>
      <c r="E63" s="102">
        <v>3376</v>
      </c>
      <c r="F63" s="82">
        <v>0</v>
      </c>
      <c r="G63" s="82">
        <v>0</v>
      </c>
      <c r="H63" s="95">
        <v>22136</v>
      </c>
      <c r="I63" s="82">
        <v>168.584</v>
      </c>
      <c r="J63" s="82">
        <v>0</v>
      </c>
      <c r="K63" s="82"/>
      <c r="L63" s="82">
        <v>0</v>
      </c>
      <c r="M63" s="82">
        <f>SUM(B63:L63)</f>
        <v>26959.584</v>
      </c>
    </row>
    <row r="64" spans="1:13" ht="18">
      <c r="A64" s="53" t="s">
        <v>129</v>
      </c>
      <c r="B64" s="92">
        <v>0</v>
      </c>
      <c r="C64" s="92">
        <v>0</v>
      </c>
      <c r="D64" s="93">
        <v>0</v>
      </c>
      <c r="E64" s="102">
        <v>0</v>
      </c>
      <c r="F64" s="82">
        <v>0</v>
      </c>
      <c r="G64" s="82">
        <v>0</v>
      </c>
      <c r="H64" s="95">
        <v>2911</v>
      </c>
      <c r="I64" s="83">
        <v>0</v>
      </c>
      <c r="J64" s="82">
        <v>0</v>
      </c>
      <c r="K64" s="82">
        <v>0</v>
      </c>
      <c r="L64" s="82">
        <v>0</v>
      </c>
      <c r="M64" s="82">
        <f>SUM(B64:L64)</f>
        <v>2911</v>
      </c>
    </row>
    <row r="65" spans="1:13" ht="31.5" customHeight="1">
      <c r="A65" s="66" t="s">
        <v>132</v>
      </c>
      <c r="B65" s="99"/>
      <c r="C65" s="99"/>
      <c r="D65" s="99"/>
      <c r="E65" s="99"/>
      <c r="F65" s="99"/>
      <c r="G65" s="99"/>
      <c r="H65" s="99"/>
      <c r="I65" s="99"/>
      <c r="J65" s="99"/>
      <c r="K65" s="99"/>
      <c r="L65" s="99"/>
      <c r="M65" s="100"/>
    </row>
    <row r="66" spans="1:14" ht="15">
      <c r="A66" s="26" t="s">
        <v>49</v>
      </c>
      <c r="B66" s="82">
        <v>0</v>
      </c>
      <c r="C66" s="82">
        <v>0</v>
      </c>
      <c r="D66" s="82">
        <v>0</v>
      </c>
      <c r="E66" s="102">
        <v>1651</v>
      </c>
      <c r="F66" s="82">
        <v>0</v>
      </c>
      <c r="G66" s="82">
        <v>0</v>
      </c>
      <c r="H66" s="95">
        <v>4021</v>
      </c>
      <c r="I66" s="82">
        <v>2011.6876884320002</v>
      </c>
      <c r="J66" s="82">
        <v>0</v>
      </c>
      <c r="K66" s="82">
        <v>0</v>
      </c>
      <c r="L66" s="82">
        <v>0</v>
      </c>
      <c r="M66" s="82">
        <f>SUM(B66:L66)</f>
        <v>7683.687688432</v>
      </c>
      <c r="N66" s="45"/>
    </row>
    <row r="67" spans="1:14" ht="15">
      <c r="A67" s="4" t="s">
        <v>47</v>
      </c>
      <c r="B67" s="82">
        <v>0</v>
      </c>
      <c r="C67" s="82">
        <v>0</v>
      </c>
      <c r="D67" s="82">
        <v>0</v>
      </c>
      <c r="E67" s="102">
        <v>36</v>
      </c>
      <c r="F67" s="82">
        <v>0</v>
      </c>
      <c r="G67" s="82">
        <v>0</v>
      </c>
      <c r="H67" s="95">
        <v>2984</v>
      </c>
      <c r="I67" s="82">
        <v>0</v>
      </c>
      <c r="J67" s="82">
        <v>0</v>
      </c>
      <c r="K67" s="82">
        <v>0</v>
      </c>
      <c r="L67" s="82">
        <v>0</v>
      </c>
      <c r="M67" s="82">
        <f>SUM(B67:L67)</f>
        <v>3020</v>
      </c>
      <c r="N67" s="45"/>
    </row>
    <row r="68" spans="1:14" ht="15">
      <c r="A68" s="33" t="s">
        <v>48</v>
      </c>
      <c r="B68" s="82">
        <v>0</v>
      </c>
      <c r="C68" s="82">
        <v>0</v>
      </c>
      <c r="D68" s="82">
        <v>0</v>
      </c>
      <c r="E68" s="102">
        <v>0</v>
      </c>
      <c r="F68" s="82">
        <v>0</v>
      </c>
      <c r="G68" s="82">
        <v>0</v>
      </c>
      <c r="H68" s="95">
        <v>2911</v>
      </c>
      <c r="I68" s="82">
        <v>0</v>
      </c>
      <c r="J68" s="82">
        <v>0</v>
      </c>
      <c r="K68" s="82">
        <v>0</v>
      </c>
      <c r="L68" s="82">
        <v>0</v>
      </c>
      <c r="M68" s="82">
        <f>SUM(B68:L68)</f>
        <v>2911</v>
      </c>
      <c r="N68" s="45"/>
    </row>
    <row r="69" spans="1:14" ht="15">
      <c r="A69" s="34"/>
      <c r="B69" s="83"/>
      <c r="C69" s="83"/>
      <c r="D69" s="83"/>
      <c r="E69" s="83"/>
      <c r="F69" s="85"/>
      <c r="G69" s="85"/>
      <c r="H69" s="85"/>
      <c r="I69" s="86"/>
      <c r="J69" s="85"/>
      <c r="K69" s="85"/>
      <c r="L69" s="85"/>
      <c r="M69" s="85"/>
      <c r="N69" s="45"/>
    </row>
    <row r="70" spans="1:5" ht="15">
      <c r="A70" s="35"/>
      <c r="B70" s="54"/>
      <c r="C70" s="54"/>
      <c r="D70" s="54"/>
      <c r="E70" s="54"/>
    </row>
    <row r="71" spans="1:5" ht="15">
      <c r="A71" s="36" t="s">
        <v>2</v>
      </c>
      <c r="B71" s="54"/>
      <c r="C71" s="54"/>
      <c r="D71" s="54"/>
      <c r="E71" s="54"/>
    </row>
    <row r="72" spans="1:5" ht="39.75">
      <c r="A72" s="37" t="s">
        <v>58</v>
      </c>
      <c r="B72" s="54"/>
      <c r="C72" s="54"/>
      <c r="D72" s="54"/>
      <c r="E72" s="54"/>
    </row>
    <row r="73" spans="1:5" ht="25.5" customHeight="1">
      <c r="A73" s="12" t="s">
        <v>50</v>
      </c>
      <c r="B73" s="60"/>
      <c r="C73" s="60"/>
      <c r="D73" s="60"/>
      <c r="E73" s="60"/>
    </row>
    <row r="74" spans="1:5" ht="18.75" customHeight="1">
      <c r="A74" s="12" t="s">
        <v>51</v>
      </c>
      <c r="B74" s="60"/>
      <c r="C74" s="60"/>
      <c r="D74" s="60"/>
      <c r="E74" s="60"/>
    </row>
    <row r="75" spans="1:5" ht="25.5" customHeight="1">
      <c r="A75" s="12" t="s">
        <v>52</v>
      </c>
      <c r="B75" s="60"/>
      <c r="C75" s="60"/>
      <c r="D75" s="60"/>
      <c r="E75" s="60"/>
    </row>
    <row r="76" spans="1:5" ht="28.5" customHeight="1">
      <c r="A76" s="12" t="s">
        <v>53</v>
      </c>
      <c r="B76" s="61"/>
      <c r="C76" s="61"/>
      <c r="D76" s="61"/>
      <c r="E76" s="61"/>
    </row>
    <row r="77" spans="1:5" ht="12.75" customHeight="1">
      <c r="A77" s="12"/>
      <c r="B77" s="61"/>
      <c r="C77" s="61"/>
      <c r="D77" s="61"/>
      <c r="E77" s="61"/>
    </row>
    <row r="78" spans="1:5" ht="51.75" customHeight="1">
      <c r="A78" s="37" t="s">
        <v>54</v>
      </c>
      <c r="B78" s="61"/>
      <c r="C78" s="61"/>
      <c r="D78" s="61"/>
      <c r="E78" s="61"/>
    </row>
    <row r="79" spans="1:5" ht="12.75" customHeight="1">
      <c r="A79" s="37"/>
      <c r="B79" s="61"/>
      <c r="C79" s="61"/>
      <c r="D79" s="61"/>
      <c r="E79" s="61"/>
    </row>
    <row r="80" spans="1:5" ht="25.5" customHeight="1">
      <c r="A80" s="37" t="s">
        <v>55</v>
      </c>
      <c r="B80" s="61"/>
      <c r="C80" s="61"/>
      <c r="D80" s="61"/>
      <c r="E80" s="61"/>
    </row>
    <row r="81" spans="1:5" ht="25.5" customHeight="1">
      <c r="A81" s="42" t="s">
        <v>56</v>
      </c>
      <c r="B81" s="61"/>
      <c r="C81" s="61"/>
      <c r="D81" s="61"/>
      <c r="E81" s="61"/>
    </row>
    <row r="82" spans="1:5" ht="38.25" customHeight="1">
      <c r="A82" s="12" t="s">
        <v>57</v>
      </c>
      <c r="B82" s="61"/>
      <c r="C82" s="61"/>
      <c r="D82" s="61"/>
      <c r="E82" s="61"/>
    </row>
    <row r="83" ht="39.75" customHeight="1">
      <c r="A83" s="41" t="s">
        <v>124</v>
      </c>
    </row>
  </sheetData>
  <sheetProtection/>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2:L84"/>
  <sheetViews>
    <sheetView showGridLines="0" zoomScale="68" zoomScaleNormal="68" zoomScaleSheetLayoutView="70" zoomScalePageLayoutView="0" workbookViewId="0" topLeftCell="A1">
      <selection activeCell="A1" sqref="A1"/>
    </sheetView>
  </sheetViews>
  <sheetFormatPr defaultColWidth="9.140625" defaultRowHeight="12.75"/>
  <cols>
    <col min="1" max="1" width="68.8515625" style="1" customWidth="1"/>
    <col min="2" max="5" width="13.57421875" style="56" customWidth="1"/>
    <col min="6" max="8" width="13.8515625" style="56" customWidth="1"/>
    <col min="9" max="9" width="15.00390625" style="58" customWidth="1"/>
    <col min="10" max="12" width="13.8515625" style="56" customWidth="1"/>
    <col min="13" max="16384" width="9.140625" style="1" customWidth="1"/>
  </cols>
  <sheetData>
    <row r="2" ht="15">
      <c r="B2" s="56" t="s">
        <v>133</v>
      </c>
    </row>
    <row r="3" ht="15">
      <c r="B3" s="56" t="s">
        <v>134</v>
      </c>
    </row>
    <row r="5" spans="1:12" ht="123">
      <c r="A5" s="50" t="s">
        <v>123</v>
      </c>
      <c r="B5" s="39" t="s">
        <v>26</v>
      </c>
      <c r="C5" s="39" t="s">
        <v>130</v>
      </c>
      <c r="D5" s="40" t="s">
        <v>59</v>
      </c>
      <c r="E5" s="40" t="s">
        <v>27</v>
      </c>
      <c r="F5" s="40" t="s">
        <v>28</v>
      </c>
      <c r="G5" s="40" t="s">
        <v>29</v>
      </c>
      <c r="H5" s="40" t="s">
        <v>60</v>
      </c>
      <c r="I5" s="38" t="s">
        <v>125</v>
      </c>
      <c r="J5" s="40" t="s">
        <v>30</v>
      </c>
      <c r="K5" s="40" t="s">
        <v>31</v>
      </c>
      <c r="L5" s="38" t="s">
        <v>32</v>
      </c>
    </row>
    <row r="6" spans="1:12" ht="14.25">
      <c r="A6" s="20" t="s">
        <v>73</v>
      </c>
      <c r="B6" s="92">
        <v>721509</v>
      </c>
      <c r="C6" s="82">
        <v>80389</v>
      </c>
      <c r="D6" s="87">
        <v>47659</v>
      </c>
      <c r="E6" s="102">
        <v>942066</v>
      </c>
      <c r="F6" s="94">
        <v>30630</v>
      </c>
      <c r="G6" s="94">
        <v>883634</v>
      </c>
      <c r="H6" s="95">
        <v>2007669</v>
      </c>
      <c r="I6" s="94">
        <v>2159221</v>
      </c>
      <c r="J6" s="82">
        <v>106026</v>
      </c>
      <c r="K6" s="82">
        <v>146184</v>
      </c>
      <c r="L6" s="87">
        <v>121984</v>
      </c>
    </row>
    <row r="7" spans="1:12" ht="14.25">
      <c r="A7" s="20" t="s">
        <v>74</v>
      </c>
      <c r="B7" s="92">
        <v>4192609</v>
      </c>
      <c r="C7" s="82">
        <v>670232</v>
      </c>
      <c r="D7" s="87">
        <v>3568700</v>
      </c>
      <c r="E7" s="102">
        <v>9207121</v>
      </c>
      <c r="F7" s="94">
        <v>493244</v>
      </c>
      <c r="G7" s="94">
        <v>6976001</v>
      </c>
      <c r="H7" s="96">
        <v>15677324</v>
      </c>
      <c r="I7" s="94">
        <v>11851585</v>
      </c>
      <c r="J7" s="89">
        <v>1830083</v>
      </c>
      <c r="K7" s="82">
        <v>847029</v>
      </c>
      <c r="L7" s="87">
        <v>2074356</v>
      </c>
    </row>
    <row r="8" spans="1:12" ht="14.25">
      <c r="A8" s="20" t="s">
        <v>75</v>
      </c>
      <c r="B8" s="92">
        <v>15318</v>
      </c>
      <c r="C8" s="82">
        <v>0</v>
      </c>
      <c r="D8" s="87">
        <v>14658</v>
      </c>
      <c r="E8" s="102">
        <v>18601</v>
      </c>
      <c r="F8" s="94">
        <v>17</v>
      </c>
      <c r="G8" s="94">
        <v>0</v>
      </c>
      <c r="H8" s="96">
        <v>140384</v>
      </c>
      <c r="I8" s="94">
        <v>0</v>
      </c>
      <c r="J8" s="89">
        <v>16856</v>
      </c>
      <c r="K8" s="82">
        <v>0</v>
      </c>
      <c r="L8" s="87">
        <v>32355</v>
      </c>
    </row>
    <row r="9" spans="1:12" ht="14.25">
      <c r="A9" s="20" t="s">
        <v>76</v>
      </c>
      <c r="B9" s="92">
        <v>26381</v>
      </c>
      <c r="C9" s="82">
        <v>0</v>
      </c>
      <c r="D9" s="87">
        <v>0</v>
      </c>
      <c r="E9" s="102">
        <v>51465</v>
      </c>
      <c r="F9" s="94">
        <v>0</v>
      </c>
      <c r="G9" s="94">
        <v>0</v>
      </c>
      <c r="H9" s="96">
        <v>29865</v>
      </c>
      <c r="I9" s="94">
        <v>6988</v>
      </c>
      <c r="J9" s="89">
        <v>40913</v>
      </c>
      <c r="K9" s="82">
        <v>0</v>
      </c>
      <c r="L9" s="87">
        <v>228215</v>
      </c>
    </row>
    <row r="10" spans="1:12" ht="14.25">
      <c r="A10" s="20" t="s">
        <v>77</v>
      </c>
      <c r="B10" s="92">
        <v>469316</v>
      </c>
      <c r="C10" s="82">
        <v>0</v>
      </c>
      <c r="D10" s="87">
        <v>0</v>
      </c>
      <c r="E10" s="102">
        <v>503401</v>
      </c>
      <c r="F10" s="94">
        <v>14973</v>
      </c>
      <c r="G10" s="97">
        <v>382338</v>
      </c>
      <c r="H10" s="96">
        <v>308714</v>
      </c>
      <c r="I10" s="94">
        <v>407739</v>
      </c>
      <c r="J10" s="89">
        <v>122247</v>
      </c>
      <c r="K10" s="82">
        <v>0</v>
      </c>
      <c r="L10" s="87">
        <v>331597</v>
      </c>
    </row>
    <row r="11" spans="1:12" ht="14.25">
      <c r="A11" s="20" t="s">
        <v>78</v>
      </c>
      <c r="B11" s="92">
        <v>98234</v>
      </c>
      <c r="C11" s="82">
        <v>1803</v>
      </c>
      <c r="D11" s="87">
        <v>30580</v>
      </c>
      <c r="E11" s="102">
        <v>371606</v>
      </c>
      <c r="F11" s="94">
        <v>0</v>
      </c>
      <c r="G11" s="94">
        <v>310469</v>
      </c>
      <c r="H11" s="96">
        <v>463752</v>
      </c>
      <c r="I11" s="94">
        <v>75417</v>
      </c>
      <c r="J11" s="89">
        <v>73975</v>
      </c>
      <c r="K11" s="82">
        <v>4529</v>
      </c>
      <c r="L11" s="87">
        <v>20659</v>
      </c>
    </row>
    <row r="12" spans="1:12" ht="14.25">
      <c r="A12" s="20" t="s">
        <v>79</v>
      </c>
      <c r="B12" s="92">
        <v>43633</v>
      </c>
      <c r="C12" s="82">
        <v>2282</v>
      </c>
      <c r="D12" s="87">
        <v>11837</v>
      </c>
      <c r="E12" s="102">
        <v>280190</v>
      </c>
      <c r="F12" s="94">
        <v>13923</v>
      </c>
      <c r="G12" s="94">
        <v>38097</v>
      </c>
      <c r="H12" s="96">
        <v>222504</v>
      </c>
      <c r="I12" s="94">
        <v>507589</v>
      </c>
      <c r="J12" s="89">
        <v>10254</v>
      </c>
      <c r="K12" s="82">
        <v>0</v>
      </c>
      <c r="L12" s="87">
        <v>4605</v>
      </c>
    </row>
    <row r="13" spans="1:12" ht="14.25">
      <c r="A13" s="20" t="s">
        <v>80</v>
      </c>
      <c r="B13" s="82">
        <v>492314</v>
      </c>
      <c r="C13" s="82">
        <v>597</v>
      </c>
      <c r="D13" s="87">
        <v>107101</v>
      </c>
      <c r="E13" s="102">
        <v>503464</v>
      </c>
      <c r="F13" s="94">
        <v>23086</v>
      </c>
      <c r="G13" s="94">
        <v>382338</v>
      </c>
      <c r="H13" s="96">
        <v>291216</v>
      </c>
      <c r="I13" s="94">
        <v>402808</v>
      </c>
      <c r="J13" s="89">
        <v>122264</v>
      </c>
      <c r="K13" s="82">
        <v>0</v>
      </c>
      <c r="L13" s="87">
        <v>355792</v>
      </c>
    </row>
    <row r="14" spans="1:12" ht="14.25">
      <c r="A14" s="20" t="s">
        <v>81</v>
      </c>
      <c r="B14" s="92">
        <v>2856256</v>
      </c>
      <c r="C14" s="82">
        <v>204366</v>
      </c>
      <c r="D14" s="87">
        <v>1121357</v>
      </c>
      <c r="E14" s="102">
        <v>4054079</v>
      </c>
      <c r="F14" s="94">
        <v>367071</v>
      </c>
      <c r="G14" s="94">
        <v>3309406</v>
      </c>
      <c r="H14" s="96">
        <v>7395447</v>
      </c>
      <c r="I14" s="94">
        <v>4423011</v>
      </c>
      <c r="J14" s="89">
        <v>1441186</v>
      </c>
      <c r="K14" s="82">
        <v>832119</v>
      </c>
      <c r="L14" s="87">
        <v>1572156</v>
      </c>
    </row>
    <row r="15" spans="1:12" ht="14.25">
      <c r="A15" s="20" t="s">
        <v>82</v>
      </c>
      <c r="B15" s="92">
        <v>702172</v>
      </c>
      <c r="C15" s="82">
        <v>461184</v>
      </c>
      <c r="D15" s="87">
        <v>2297825</v>
      </c>
      <c r="E15" s="102">
        <v>3997782</v>
      </c>
      <c r="F15" s="94">
        <v>89164</v>
      </c>
      <c r="G15" s="94">
        <v>2935691</v>
      </c>
      <c r="H15" s="96">
        <v>7304405</v>
      </c>
      <c r="I15" s="94">
        <v>6442760</v>
      </c>
      <c r="J15" s="89">
        <v>182404</v>
      </c>
      <c r="K15" s="82">
        <v>10381</v>
      </c>
      <c r="L15" s="87">
        <v>121144</v>
      </c>
    </row>
    <row r="16" spans="1:12" ht="14.25">
      <c r="A16" s="20" t="s">
        <v>83</v>
      </c>
      <c r="B16" s="92">
        <v>1848370</v>
      </c>
      <c r="C16" s="82">
        <v>112317</v>
      </c>
      <c r="D16" s="87">
        <v>636404</v>
      </c>
      <c r="E16" s="102">
        <v>531602</v>
      </c>
      <c r="F16" s="94">
        <v>188105</v>
      </c>
      <c r="G16" s="94">
        <v>44843</v>
      </c>
      <c r="H16" s="95">
        <v>1690973</v>
      </c>
      <c r="I16" s="94">
        <v>1683538</v>
      </c>
      <c r="J16" s="82">
        <v>394120</v>
      </c>
      <c r="K16" s="82"/>
      <c r="L16" s="87">
        <v>1512588</v>
      </c>
    </row>
    <row r="17" spans="1:12" ht="14.25">
      <c r="A17" s="20" t="s">
        <v>84</v>
      </c>
      <c r="B17" s="92">
        <v>208335</v>
      </c>
      <c r="C17" s="82">
        <v>1229</v>
      </c>
      <c r="D17" s="87">
        <v>4512</v>
      </c>
      <c r="E17" s="102">
        <v>59652</v>
      </c>
      <c r="F17" s="94">
        <v>11450</v>
      </c>
      <c r="G17" s="94">
        <v>34528</v>
      </c>
      <c r="H17" s="95">
        <v>119699</v>
      </c>
      <c r="I17" s="94">
        <v>196540</v>
      </c>
      <c r="J17" s="82">
        <v>19056</v>
      </c>
      <c r="K17" s="82"/>
      <c r="L17" s="87">
        <v>263012</v>
      </c>
    </row>
    <row r="18" spans="1:12" ht="14.25">
      <c r="A18" s="20" t="s">
        <v>85</v>
      </c>
      <c r="B18" s="92">
        <v>8117496</v>
      </c>
      <c r="C18" s="82">
        <v>921031</v>
      </c>
      <c r="D18" s="87">
        <v>4853174</v>
      </c>
      <c r="E18" s="102">
        <v>11346459</v>
      </c>
      <c r="F18" s="94">
        <v>792295</v>
      </c>
      <c r="G18" s="94">
        <v>8138023</v>
      </c>
      <c r="H18" s="96">
        <v>20773873</v>
      </c>
      <c r="I18" s="94">
        <v>16900165</v>
      </c>
      <c r="J18" s="89">
        <v>2549992</v>
      </c>
      <c r="K18" s="82">
        <v>1104204</v>
      </c>
      <c r="L18" s="87">
        <v>4607596</v>
      </c>
    </row>
    <row r="19" spans="1:12" ht="14.25">
      <c r="A19" s="20" t="s">
        <v>86</v>
      </c>
      <c r="B19" s="92">
        <v>417959</v>
      </c>
      <c r="C19" s="82">
        <v>202405</v>
      </c>
      <c r="D19" s="87">
        <v>1507250</v>
      </c>
      <c r="E19" s="102">
        <v>5165613</v>
      </c>
      <c r="F19" s="94">
        <v>25770</v>
      </c>
      <c r="G19" s="94">
        <v>6354671</v>
      </c>
      <c r="H19" s="95">
        <v>7940781</v>
      </c>
      <c r="I19" s="94">
        <v>1619067</v>
      </c>
      <c r="J19" s="82">
        <v>100454</v>
      </c>
      <c r="K19" s="82">
        <v>640982</v>
      </c>
      <c r="L19" s="87">
        <v>59981</v>
      </c>
    </row>
    <row r="20" spans="1:12" ht="14.25">
      <c r="A20" s="21" t="s">
        <v>87</v>
      </c>
      <c r="B20" s="92">
        <v>0</v>
      </c>
      <c r="C20" s="82">
        <v>169719</v>
      </c>
      <c r="D20" s="87">
        <v>1230605</v>
      </c>
      <c r="E20" s="102">
        <v>5123693</v>
      </c>
      <c r="F20" s="94">
        <v>0</v>
      </c>
      <c r="G20" s="94">
        <v>6233816</v>
      </c>
      <c r="H20" s="95">
        <v>7048614</v>
      </c>
      <c r="I20" s="82">
        <v>1550594</v>
      </c>
      <c r="J20" s="82">
        <v>0</v>
      </c>
      <c r="K20" s="82">
        <v>30</v>
      </c>
      <c r="L20" s="87">
        <v>0</v>
      </c>
    </row>
    <row r="21" spans="1:12" ht="14.25">
      <c r="A21" s="20" t="s">
        <v>88</v>
      </c>
      <c r="B21" s="92">
        <v>0</v>
      </c>
      <c r="C21" s="82">
        <v>0</v>
      </c>
      <c r="D21" s="87">
        <v>28730</v>
      </c>
      <c r="E21" s="102">
        <v>0</v>
      </c>
      <c r="F21" s="94">
        <v>0</v>
      </c>
      <c r="G21" s="94">
        <v>0</v>
      </c>
      <c r="H21" s="95">
        <v>0</v>
      </c>
      <c r="I21" s="94">
        <v>10585</v>
      </c>
      <c r="J21" s="82">
        <v>189424</v>
      </c>
      <c r="K21" s="82"/>
      <c r="L21" s="87">
        <v>0</v>
      </c>
    </row>
    <row r="22" spans="1:12" ht="14.25">
      <c r="A22" s="20" t="s">
        <v>89</v>
      </c>
      <c r="B22" s="92">
        <v>6293977</v>
      </c>
      <c r="C22" s="82">
        <v>513419</v>
      </c>
      <c r="D22" s="87">
        <v>3088293</v>
      </c>
      <c r="E22" s="102">
        <v>4466761</v>
      </c>
      <c r="F22" s="94">
        <v>570391</v>
      </c>
      <c r="G22" s="94">
        <v>1739961</v>
      </c>
      <c r="H22" s="96">
        <v>9595611</v>
      </c>
      <c r="I22" s="94">
        <v>12228837</v>
      </c>
      <c r="J22" s="82">
        <v>1882253</v>
      </c>
      <c r="K22" s="82">
        <v>438747</v>
      </c>
      <c r="L22" s="87">
        <v>3862094</v>
      </c>
    </row>
    <row r="23" spans="1:12" ht="14.25">
      <c r="A23" s="20" t="s">
        <v>90</v>
      </c>
      <c r="B23" s="92">
        <v>171349</v>
      </c>
      <c r="C23" s="82">
        <v>13734</v>
      </c>
      <c r="D23" s="82">
        <v>673532</v>
      </c>
      <c r="E23" s="102">
        <v>671780</v>
      </c>
      <c r="F23" s="94">
        <v>6299</v>
      </c>
      <c r="G23" s="94">
        <v>157817</v>
      </c>
      <c r="H23" s="96">
        <v>423493</v>
      </c>
      <c r="I23" s="94">
        <v>533895</v>
      </c>
      <c r="J23" s="82">
        <v>161420</v>
      </c>
      <c r="K23" s="82">
        <v>126445</v>
      </c>
      <c r="L23" s="87">
        <v>43125</v>
      </c>
    </row>
    <row r="24" spans="1:12" ht="14.25">
      <c r="A24" s="20" t="s">
        <v>91</v>
      </c>
      <c r="B24" s="92">
        <v>293616</v>
      </c>
      <c r="C24" s="82">
        <v>650</v>
      </c>
      <c r="D24" s="82">
        <v>94644</v>
      </c>
      <c r="E24" s="102">
        <v>170787</v>
      </c>
      <c r="F24" s="94">
        <v>10002</v>
      </c>
      <c r="G24" s="94">
        <v>3109</v>
      </c>
      <c r="H24" s="96">
        <v>128344</v>
      </c>
      <c r="I24" s="94">
        <v>740547</v>
      </c>
      <c r="J24" s="82">
        <v>174595</v>
      </c>
      <c r="K24" s="82">
        <v>12580</v>
      </c>
      <c r="L24" s="87">
        <v>100940</v>
      </c>
    </row>
    <row r="25" spans="1:12" ht="14.25">
      <c r="A25" s="20" t="s">
        <v>92</v>
      </c>
      <c r="B25" s="92">
        <v>135089</v>
      </c>
      <c r="C25" s="82">
        <v>26457</v>
      </c>
      <c r="D25" s="82">
        <v>86651</v>
      </c>
      <c r="E25" s="102">
        <v>57642</v>
      </c>
      <c r="F25" s="94">
        <v>17416</v>
      </c>
      <c r="G25" s="94">
        <v>73674</v>
      </c>
      <c r="H25" s="96">
        <v>341226</v>
      </c>
      <c r="I25" s="94">
        <v>291289</v>
      </c>
      <c r="J25" s="82">
        <v>55970</v>
      </c>
      <c r="K25" s="82">
        <v>2810</v>
      </c>
      <c r="L25" s="87">
        <v>170366</v>
      </c>
    </row>
    <row r="26" spans="1:12" ht="14.25">
      <c r="A26" s="20" t="s">
        <v>93</v>
      </c>
      <c r="B26" s="92">
        <v>1515910</v>
      </c>
      <c r="C26" s="82">
        <v>170944</v>
      </c>
      <c r="D26" s="82">
        <v>1484511</v>
      </c>
      <c r="E26" s="102">
        <v>1541463</v>
      </c>
      <c r="F26" s="94">
        <v>88812</v>
      </c>
      <c r="G26" s="94">
        <v>1123279</v>
      </c>
      <c r="H26" s="96">
        <v>3303057</v>
      </c>
      <c r="I26" s="94">
        <v>2388422</v>
      </c>
      <c r="J26" s="82">
        <v>305853</v>
      </c>
      <c r="K26" s="82">
        <v>273553</v>
      </c>
      <c r="L26" s="87">
        <v>771410</v>
      </c>
    </row>
    <row r="27" spans="1:12" ht="14.25">
      <c r="A27" s="20" t="s">
        <v>94</v>
      </c>
      <c r="B27" s="92">
        <v>4178013</v>
      </c>
      <c r="C27" s="82">
        <v>301634</v>
      </c>
      <c r="D27" s="87">
        <v>748955</v>
      </c>
      <c r="E27" s="102">
        <v>2025089</v>
      </c>
      <c r="F27" s="94">
        <v>447862</v>
      </c>
      <c r="G27" s="94">
        <v>382082</v>
      </c>
      <c r="H27" s="96">
        <v>5399491</v>
      </c>
      <c r="I27" s="94">
        <v>8274684</v>
      </c>
      <c r="J27" s="103">
        <v>1184415</v>
      </c>
      <c r="K27" s="82">
        <v>23359</v>
      </c>
      <c r="L27" s="87">
        <v>2776253</v>
      </c>
    </row>
    <row r="28" spans="1:12" ht="14.25">
      <c r="A28" s="20" t="s">
        <v>95</v>
      </c>
      <c r="B28" s="92">
        <v>159148</v>
      </c>
      <c r="C28" s="82">
        <v>0</v>
      </c>
      <c r="D28" s="87">
        <v>0</v>
      </c>
      <c r="E28" s="102">
        <v>130598</v>
      </c>
      <c r="F28" s="94">
        <v>7669</v>
      </c>
      <c r="G28" s="94">
        <v>0</v>
      </c>
      <c r="H28" s="95">
        <v>586327</v>
      </c>
      <c r="I28" s="94">
        <v>159106</v>
      </c>
      <c r="J28" s="82">
        <v>5374</v>
      </c>
      <c r="K28" s="82">
        <v>0</v>
      </c>
      <c r="L28" s="87">
        <v>99032</v>
      </c>
    </row>
    <row r="29" spans="1:12" ht="14.25">
      <c r="A29" s="20" t="s">
        <v>96</v>
      </c>
      <c r="B29" s="92">
        <v>795476</v>
      </c>
      <c r="C29" s="82">
        <v>145230</v>
      </c>
      <c r="D29" s="87">
        <v>20186</v>
      </c>
      <c r="E29" s="102">
        <v>906426</v>
      </c>
      <c r="F29" s="94">
        <v>95349</v>
      </c>
      <c r="G29" s="94">
        <v>0</v>
      </c>
      <c r="H29" s="95">
        <v>1904403</v>
      </c>
      <c r="I29" s="94">
        <v>1969785</v>
      </c>
      <c r="J29" s="82">
        <v>291678</v>
      </c>
      <c r="K29" s="82">
        <v>-38787</v>
      </c>
      <c r="L29" s="87">
        <v>400010</v>
      </c>
    </row>
    <row r="30" spans="1:12" ht="14.25">
      <c r="A30" s="20" t="s">
        <v>97</v>
      </c>
      <c r="B30" s="92">
        <v>680944</v>
      </c>
      <c r="C30" s="82">
        <v>286207</v>
      </c>
      <c r="D30" s="87">
        <v>0</v>
      </c>
      <c r="E30" s="102">
        <v>656665</v>
      </c>
      <c r="F30" s="94">
        <v>68875</v>
      </c>
      <c r="G30" s="94">
        <v>0</v>
      </c>
      <c r="H30" s="95">
        <v>1034575</v>
      </c>
      <c r="I30" s="94">
        <v>1640080</v>
      </c>
      <c r="J30" s="82">
        <v>236058</v>
      </c>
      <c r="K30" s="82"/>
      <c r="L30" s="87">
        <v>295824</v>
      </c>
    </row>
    <row r="31" spans="1:12" ht="14.25">
      <c r="A31" s="20" t="s">
        <v>99</v>
      </c>
      <c r="B31" s="92">
        <v>8117496</v>
      </c>
      <c r="C31" s="82">
        <v>921031</v>
      </c>
      <c r="D31" s="87">
        <v>4853174</v>
      </c>
      <c r="E31" s="102">
        <v>11346459</v>
      </c>
      <c r="F31" s="94">
        <v>792295</v>
      </c>
      <c r="G31" s="94">
        <v>8138023</v>
      </c>
      <c r="H31" s="96">
        <v>20773873</v>
      </c>
      <c r="I31" s="94">
        <v>16900165</v>
      </c>
      <c r="J31" s="82">
        <v>2549992</v>
      </c>
      <c r="K31" s="98">
        <v>1104204</v>
      </c>
      <c r="L31" s="87">
        <v>4607596</v>
      </c>
    </row>
    <row r="32" spans="2:12" ht="14.25">
      <c r="B32" s="92"/>
      <c r="C32" s="83"/>
      <c r="D32" s="84"/>
      <c r="E32" s="84"/>
      <c r="F32" s="85"/>
      <c r="G32" s="85"/>
      <c r="H32" s="84"/>
      <c r="I32" s="84"/>
      <c r="J32" s="104"/>
      <c r="K32" s="82"/>
      <c r="L32" s="84"/>
    </row>
    <row r="33" spans="1:12" ht="14.25">
      <c r="A33" s="20" t="s">
        <v>98</v>
      </c>
      <c r="B33" s="92">
        <v>78107</v>
      </c>
      <c r="C33" s="82">
        <v>9646</v>
      </c>
      <c r="D33" s="87">
        <v>0</v>
      </c>
      <c r="E33" s="102">
        <v>518260</v>
      </c>
      <c r="F33" s="82">
        <v>3164</v>
      </c>
      <c r="G33" s="82">
        <v>158134</v>
      </c>
      <c r="H33" s="95">
        <v>510163</v>
      </c>
      <c r="I33" s="94">
        <v>192669</v>
      </c>
      <c r="J33" s="82">
        <v>68775</v>
      </c>
      <c r="K33" s="82">
        <v>233341</v>
      </c>
      <c r="L33" s="82">
        <v>65873</v>
      </c>
    </row>
    <row r="34" spans="1:12" ht="14.25">
      <c r="A34" s="24" t="s">
        <v>120</v>
      </c>
      <c r="B34" s="92">
        <v>363</v>
      </c>
      <c r="C34" s="82">
        <v>1331</v>
      </c>
      <c r="D34" s="87">
        <v>0</v>
      </c>
      <c r="E34" s="102">
        <v>3559</v>
      </c>
      <c r="F34" s="87">
        <v>0</v>
      </c>
      <c r="G34" s="87">
        <v>43644</v>
      </c>
      <c r="H34" s="95">
        <v>124637</v>
      </c>
      <c r="I34" s="94">
        <v>100125</v>
      </c>
      <c r="J34" s="87">
        <v>4580</v>
      </c>
      <c r="K34" s="82">
        <v>43371</v>
      </c>
      <c r="L34" s="82">
        <v>1249</v>
      </c>
    </row>
    <row r="35" ht="15">
      <c r="K35" s="59"/>
    </row>
    <row r="36" spans="1:12" ht="25.5" customHeight="1">
      <c r="A36" s="73" t="s">
        <v>111</v>
      </c>
      <c r="B36" s="74"/>
      <c r="C36" s="74"/>
      <c r="D36" s="74"/>
      <c r="E36" s="74"/>
      <c r="F36" s="74"/>
      <c r="G36" s="74"/>
      <c r="H36" s="74"/>
      <c r="I36" s="74"/>
      <c r="J36" s="74"/>
      <c r="K36" s="74"/>
      <c r="L36" s="75"/>
    </row>
    <row r="37" spans="1:12" ht="14.25">
      <c r="A37" s="9" t="s">
        <v>100</v>
      </c>
      <c r="B37" s="92">
        <v>860976</v>
      </c>
      <c r="C37" s="82">
        <v>59896.12566</v>
      </c>
      <c r="D37" s="87">
        <v>343466</v>
      </c>
      <c r="E37" s="102">
        <v>956337</v>
      </c>
      <c r="F37" s="94">
        <v>25172</v>
      </c>
      <c r="G37" s="94">
        <v>171690</v>
      </c>
      <c r="H37" s="96">
        <v>2777767</v>
      </c>
      <c r="I37" s="94">
        <v>3657455</v>
      </c>
      <c r="J37" s="89">
        <v>132844</v>
      </c>
      <c r="K37" s="82">
        <v>13808</v>
      </c>
      <c r="L37" s="87">
        <v>356667</v>
      </c>
    </row>
    <row r="38" spans="1:12" ht="14.25">
      <c r="A38" s="9" t="s">
        <v>117</v>
      </c>
      <c r="B38" s="92">
        <v>1378895</v>
      </c>
      <c r="C38" s="82">
        <v>136762.59223</v>
      </c>
      <c r="D38" s="87">
        <v>765185</v>
      </c>
      <c r="E38" s="102">
        <v>1642691</v>
      </c>
      <c r="F38" s="94">
        <v>62678</v>
      </c>
      <c r="G38" s="94">
        <v>682066</v>
      </c>
      <c r="H38" s="96">
        <v>3419308</v>
      </c>
      <c r="I38" s="94">
        <v>2607360</v>
      </c>
      <c r="J38" s="89">
        <v>340069</v>
      </c>
      <c r="K38" s="82">
        <v>114020</v>
      </c>
      <c r="L38" s="87">
        <v>522295</v>
      </c>
    </row>
    <row r="39" spans="1:12" ht="25.5" customHeight="1">
      <c r="A39" s="76" t="s">
        <v>112</v>
      </c>
      <c r="B39" s="77"/>
      <c r="C39" s="77"/>
      <c r="D39" s="77"/>
      <c r="E39" s="77"/>
      <c r="F39" s="77"/>
      <c r="G39" s="77"/>
      <c r="H39" s="77"/>
      <c r="I39" s="77"/>
      <c r="J39" s="77"/>
      <c r="K39" s="77"/>
      <c r="L39" s="78"/>
    </row>
    <row r="40" spans="1:12" ht="14.25">
      <c r="A40" s="9" t="s">
        <v>100</v>
      </c>
      <c r="B40" s="92">
        <v>3317037</v>
      </c>
      <c r="C40" s="82">
        <v>241738.54078</v>
      </c>
      <c r="D40" s="87">
        <v>405490</v>
      </c>
      <c r="E40" s="102">
        <f>E27-E37</f>
        <v>1068752</v>
      </c>
      <c r="F40" s="94">
        <v>422690</v>
      </c>
      <c r="G40" s="94">
        <v>210392</v>
      </c>
      <c r="H40" s="96">
        <v>2621724</v>
      </c>
      <c r="I40" s="94">
        <v>4617229</v>
      </c>
      <c r="J40" s="89">
        <v>1051571</v>
      </c>
      <c r="K40" s="82">
        <v>9551</v>
      </c>
      <c r="L40" s="87">
        <v>2419586</v>
      </c>
    </row>
    <row r="41" spans="1:12" ht="14.25">
      <c r="A41" s="15" t="s">
        <v>118</v>
      </c>
      <c r="B41" s="92">
        <v>513389</v>
      </c>
      <c r="C41" s="82">
        <v>47133.209579999995</v>
      </c>
      <c r="D41" s="82">
        <v>1487501</v>
      </c>
      <c r="E41" s="102">
        <f>E23+E24+E26-E38-E43</f>
        <v>676714</v>
      </c>
      <c r="F41" s="94">
        <v>42435</v>
      </c>
      <c r="G41" s="94">
        <v>602139</v>
      </c>
      <c r="H41" s="95">
        <v>418159</v>
      </c>
      <c r="I41" s="94">
        <v>438355</v>
      </c>
      <c r="J41" s="89">
        <v>280870</v>
      </c>
      <c r="K41" s="98">
        <v>298558</v>
      </c>
      <c r="L41" s="87">
        <v>363872</v>
      </c>
    </row>
    <row r="42" spans="1:11" ht="15">
      <c r="A42" s="17"/>
      <c r="B42" s="55"/>
      <c r="C42" s="55"/>
      <c r="D42" s="55"/>
      <c r="E42" s="55"/>
      <c r="G42" s="55"/>
      <c r="K42" s="57"/>
    </row>
    <row r="43" spans="1:12" ht="29.25" customHeight="1">
      <c r="A43" s="49" t="s">
        <v>113</v>
      </c>
      <c r="B43" s="92">
        <v>88590</v>
      </c>
      <c r="C43" s="82">
        <v>1432.1981899999998</v>
      </c>
      <c r="D43" s="82">
        <v>0</v>
      </c>
      <c r="E43" s="102">
        <v>64625</v>
      </c>
      <c r="F43" s="94">
        <v>1</v>
      </c>
      <c r="G43" s="82">
        <v>0</v>
      </c>
      <c r="H43" s="96">
        <v>17427</v>
      </c>
      <c r="I43" s="94">
        <v>617149</v>
      </c>
      <c r="J43" s="89">
        <v>20929</v>
      </c>
      <c r="K43" s="82">
        <v>0</v>
      </c>
      <c r="L43" s="87">
        <v>29308</v>
      </c>
    </row>
    <row r="44" spans="1:12" ht="15">
      <c r="A44" s="14"/>
      <c r="B44" s="54"/>
      <c r="C44" s="54"/>
      <c r="D44" s="54"/>
      <c r="E44" s="54"/>
      <c r="F44" s="54"/>
      <c r="G44" s="54"/>
      <c r="H44" s="54"/>
      <c r="J44" s="54"/>
      <c r="K44" s="54"/>
      <c r="L44" s="54"/>
    </row>
    <row r="46" spans="1:12" ht="24.75" customHeight="1">
      <c r="A46" s="79" t="s">
        <v>114</v>
      </c>
      <c r="B46" s="80"/>
      <c r="C46" s="80"/>
      <c r="D46" s="80"/>
      <c r="E46" s="80"/>
      <c r="F46" s="80"/>
      <c r="G46" s="80"/>
      <c r="H46" s="80"/>
      <c r="I46" s="80"/>
      <c r="J46" s="80"/>
      <c r="K46" s="80"/>
      <c r="L46" s="81"/>
    </row>
    <row r="47" spans="1:12" ht="14.25">
      <c r="A47" s="2" t="s">
        <v>101</v>
      </c>
      <c r="B47" s="92">
        <v>163077</v>
      </c>
      <c r="C47" s="82">
        <v>370724.0882027672</v>
      </c>
      <c r="D47" s="87">
        <v>2351132.0236900016</v>
      </c>
      <c r="E47" s="102">
        <v>3151356</v>
      </c>
      <c r="F47" s="82">
        <v>13018</v>
      </c>
      <c r="G47" s="87">
        <v>2437932</v>
      </c>
      <c r="H47" s="101">
        <v>6460060</v>
      </c>
      <c r="I47" s="82">
        <v>5241942.72387</v>
      </c>
      <c r="J47" s="89">
        <v>110582</v>
      </c>
      <c r="K47" s="82">
        <v>9356</v>
      </c>
      <c r="L47" s="87">
        <v>32069</v>
      </c>
    </row>
    <row r="48" spans="1:12" ht="14.25">
      <c r="A48" s="2" t="s">
        <v>102</v>
      </c>
      <c r="B48" s="92">
        <v>94475</v>
      </c>
      <c r="C48" s="82">
        <v>16656.54227557201</v>
      </c>
      <c r="D48" s="87">
        <v>11774.73296</v>
      </c>
      <c r="E48" s="102">
        <v>233861</v>
      </c>
      <c r="F48" s="82">
        <v>3466</v>
      </c>
      <c r="G48" s="87">
        <v>16270</v>
      </c>
      <c r="H48" s="101">
        <v>241574</v>
      </c>
      <c r="I48" s="82">
        <v>519531.73344</v>
      </c>
      <c r="J48" s="89">
        <v>13268</v>
      </c>
      <c r="K48" s="82">
        <v>2791</v>
      </c>
      <c r="L48" s="87">
        <v>30571</v>
      </c>
    </row>
    <row r="49" spans="1:12" ht="14.25">
      <c r="A49" s="2" t="s">
        <v>103</v>
      </c>
      <c r="B49" s="92">
        <v>206415</v>
      </c>
      <c r="C49" s="82">
        <v>34826.055810000005</v>
      </c>
      <c r="D49" s="87">
        <v>12410.30977000001</v>
      </c>
      <c r="E49" s="102">
        <v>18790</v>
      </c>
      <c r="F49" s="82">
        <v>62</v>
      </c>
      <c r="G49" s="87">
        <v>14383</v>
      </c>
      <c r="H49" s="95">
        <v>89906</v>
      </c>
      <c r="I49" s="82">
        <v>176805.50091</v>
      </c>
      <c r="J49" s="89">
        <v>4253</v>
      </c>
      <c r="K49" s="82">
        <v>499</v>
      </c>
      <c r="L49" s="87">
        <v>1458</v>
      </c>
    </row>
    <row r="50" spans="1:12" ht="14.25">
      <c r="A50" s="2" t="s">
        <v>104</v>
      </c>
      <c r="B50" s="92">
        <v>304378</v>
      </c>
      <c r="C50" s="82">
        <v>65322.33660166181</v>
      </c>
      <c r="D50" s="87">
        <v>131115.60057000004</v>
      </c>
      <c r="E50" s="102">
        <v>745978</v>
      </c>
      <c r="F50" s="82">
        <v>75045</v>
      </c>
      <c r="G50" s="87">
        <v>551189</v>
      </c>
      <c r="H50" s="101">
        <v>739340</v>
      </c>
      <c r="I50" s="82">
        <v>701826.23514</v>
      </c>
      <c r="J50" s="89">
        <v>47942</v>
      </c>
      <c r="K50" s="82">
        <v>12147</v>
      </c>
      <c r="L50" s="87">
        <v>66306</v>
      </c>
    </row>
    <row r="51" ht="15">
      <c r="A51" s="3"/>
    </row>
    <row r="52" spans="1:12" ht="24.75" customHeight="1">
      <c r="A52" s="67" t="s">
        <v>115</v>
      </c>
      <c r="B52" s="68"/>
      <c r="C52" s="68"/>
      <c r="D52" s="68"/>
      <c r="E52" s="68"/>
      <c r="F52" s="68"/>
      <c r="G52" s="68"/>
      <c r="H52" s="68"/>
      <c r="I52" s="68"/>
      <c r="J52" s="68"/>
      <c r="K52" s="68"/>
      <c r="L52" s="69"/>
    </row>
    <row r="53" spans="1:12" ht="14.25">
      <c r="A53" s="4" t="s">
        <v>1</v>
      </c>
      <c r="B53" s="92">
        <v>2764806</v>
      </c>
      <c r="C53" s="82">
        <v>220180.86505000014</v>
      </c>
      <c r="D53" s="87">
        <v>1550617.68176</v>
      </c>
      <c r="E53" s="102">
        <v>5226077</v>
      </c>
      <c r="F53" s="82">
        <v>417115</v>
      </c>
      <c r="G53" s="87">
        <v>3560001</v>
      </c>
      <c r="H53" s="96">
        <v>9088801</v>
      </c>
      <c r="I53" s="82">
        <v>5795235.159330001</v>
      </c>
      <c r="J53" s="89">
        <v>1405201</v>
      </c>
      <c r="K53" s="82">
        <v>901085</v>
      </c>
      <c r="L53" s="82">
        <v>1420297</v>
      </c>
    </row>
    <row r="54" ht="15">
      <c r="A54" s="3"/>
    </row>
    <row r="55" spans="1:12" ht="39.75" customHeight="1">
      <c r="A55" s="67" t="s">
        <v>116</v>
      </c>
      <c r="B55" s="68"/>
      <c r="C55" s="68"/>
      <c r="D55" s="68"/>
      <c r="E55" s="68"/>
      <c r="F55" s="68"/>
      <c r="G55" s="68"/>
      <c r="H55" s="68"/>
      <c r="I55" s="68"/>
      <c r="J55" s="68"/>
      <c r="K55" s="68"/>
      <c r="L55" s="69"/>
    </row>
    <row r="56" spans="1:12" ht="14.25">
      <c r="A56" s="2" t="s">
        <v>101</v>
      </c>
      <c r="B56" s="92">
        <v>5137</v>
      </c>
      <c r="C56" s="82">
        <v>469</v>
      </c>
      <c r="D56" s="87">
        <v>5866.802049999999</v>
      </c>
      <c r="E56" s="102">
        <v>37705</v>
      </c>
      <c r="F56" s="82">
        <v>73</v>
      </c>
      <c r="G56" s="87">
        <v>55795</v>
      </c>
      <c r="H56" s="101">
        <v>36480</v>
      </c>
      <c r="I56" s="82">
        <v>29537.407829999993</v>
      </c>
      <c r="J56" s="89">
        <v>759</v>
      </c>
      <c r="K56" s="82">
        <v>0</v>
      </c>
      <c r="L56" s="87">
        <v>0</v>
      </c>
    </row>
    <row r="57" spans="1:12" ht="14.25">
      <c r="A57" s="2" t="s">
        <v>102</v>
      </c>
      <c r="B57" s="92">
        <v>4962</v>
      </c>
      <c r="C57" s="82">
        <v>0</v>
      </c>
      <c r="D57" s="87">
        <v>423.85567000000003</v>
      </c>
      <c r="E57" s="102">
        <v>6378</v>
      </c>
      <c r="F57" s="82">
        <v>131</v>
      </c>
      <c r="G57" s="87">
        <v>987</v>
      </c>
      <c r="H57" s="101">
        <v>5881</v>
      </c>
      <c r="I57" s="82">
        <v>21870.265809999997</v>
      </c>
      <c r="J57" s="93">
        <v>358</v>
      </c>
      <c r="K57" s="82">
        <v>0</v>
      </c>
      <c r="L57" s="87">
        <v>889</v>
      </c>
    </row>
    <row r="58" spans="1:12" ht="14.25">
      <c r="A58" s="2" t="s">
        <v>103</v>
      </c>
      <c r="B58" s="92">
        <v>1075</v>
      </c>
      <c r="C58" s="82">
        <v>0</v>
      </c>
      <c r="D58" s="87">
        <v>326.5</v>
      </c>
      <c r="E58" s="102">
        <v>1638</v>
      </c>
      <c r="F58" s="82">
        <v>0</v>
      </c>
      <c r="G58" s="87">
        <v>4</v>
      </c>
      <c r="H58" s="101">
        <v>1326</v>
      </c>
      <c r="I58" s="82">
        <v>4038.85</v>
      </c>
      <c r="J58" s="89">
        <v>222</v>
      </c>
      <c r="K58" s="82">
        <v>0</v>
      </c>
      <c r="L58" s="87">
        <v>213</v>
      </c>
    </row>
    <row r="59" spans="1:12" ht="14.25">
      <c r="A59" s="2" t="s">
        <v>104</v>
      </c>
      <c r="B59" s="92">
        <v>3671</v>
      </c>
      <c r="C59" s="82">
        <v>0</v>
      </c>
      <c r="D59" s="87">
        <v>100</v>
      </c>
      <c r="E59" s="102">
        <v>1412</v>
      </c>
      <c r="F59" s="82">
        <v>120</v>
      </c>
      <c r="G59" s="87">
        <v>2423</v>
      </c>
      <c r="H59" s="101">
        <v>2320</v>
      </c>
      <c r="I59" s="82">
        <v>2685.2323300000003</v>
      </c>
      <c r="J59" s="89">
        <v>3273</v>
      </c>
      <c r="K59" s="82">
        <v>0</v>
      </c>
      <c r="L59" s="87">
        <v>267</v>
      </c>
    </row>
    <row r="60" spans="1:10" ht="15">
      <c r="A60" s="3"/>
      <c r="J60" s="58"/>
    </row>
    <row r="61" spans="1:12" ht="12.75" customHeight="1">
      <c r="A61" s="70" t="s">
        <v>105</v>
      </c>
      <c r="B61" s="71"/>
      <c r="C61" s="71"/>
      <c r="D61" s="71"/>
      <c r="E61" s="71"/>
      <c r="F61" s="71"/>
      <c r="G61" s="71"/>
      <c r="H61" s="71"/>
      <c r="I61" s="71"/>
      <c r="J61" s="71"/>
      <c r="K61" s="71"/>
      <c r="L61" s="72"/>
    </row>
    <row r="62" spans="1:12" ht="14.25">
      <c r="A62" s="5" t="s">
        <v>109</v>
      </c>
      <c r="B62" s="90">
        <v>6717</v>
      </c>
      <c r="C62" s="90">
        <v>0</v>
      </c>
      <c r="D62" s="91">
        <v>0</v>
      </c>
      <c r="E62" s="102">
        <v>108309</v>
      </c>
      <c r="F62" s="82">
        <v>0</v>
      </c>
      <c r="G62" s="82">
        <v>0</v>
      </c>
      <c r="H62" s="95">
        <v>241086</v>
      </c>
      <c r="I62" s="82">
        <v>64797.41126</v>
      </c>
      <c r="J62" s="82">
        <v>0</v>
      </c>
      <c r="K62" s="82">
        <v>0</v>
      </c>
      <c r="L62" s="82">
        <v>0</v>
      </c>
    </row>
    <row r="63" spans="1:12" ht="14.25">
      <c r="A63" s="2" t="s">
        <v>106</v>
      </c>
      <c r="B63" s="92">
        <v>1279</v>
      </c>
      <c r="C63" s="92">
        <v>0</v>
      </c>
      <c r="D63" s="93">
        <v>0</v>
      </c>
      <c r="E63" s="102">
        <v>3376</v>
      </c>
      <c r="F63" s="82">
        <v>0</v>
      </c>
      <c r="G63" s="82">
        <v>0</v>
      </c>
      <c r="H63" s="95">
        <v>22136</v>
      </c>
      <c r="I63" s="82">
        <v>168.584</v>
      </c>
      <c r="J63" s="82">
        <v>0</v>
      </c>
      <c r="K63" s="82"/>
      <c r="L63" s="82">
        <v>0</v>
      </c>
    </row>
    <row r="64" spans="1:12" ht="14.25">
      <c r="A64" s="10" t="s">
        <v>107</v>
      </c>
      <c r="B64" s="92">
        <v>0</v>
      </c>
      <c r="C64" s="92">
        <v>0</v>
      </c>
      <c r="D64" s="93">
        <v>0</v>
      </c>
      <c r="E64" s="102">
        <v>0</v>
      </c>
      <c r="F64" s="82">
        <v>0</v>
      </c>
      <c r="G64" s="82">
        <v>0</v>
      </c>
      <c r="H64" s="95">
        <v>2911</v>
      </c>
      <c r="I64" s="83">
        <v>0</v>
      </c>
      <c r="J64" s="82">
        <v>0</v>
      </c>
      <c r="K64" s="82">
        <v>0</v>
      </c>
      <c r="L64" s="82">
        <v>0</v>
      </c>
    </row>
    <row r="65" spans="1:12" ht="12.75" customHeight="1">
      <c r="A65" s="70" t="s">
        <v>108</v>
      </c>
      <c r="B65" s="71"/>
      <c r="C65" s="71"/>
      <c r="D65" s="71"/>
      <c r="E65" s="71"/>
      <c r="F65" s="71"/>
      <c r="G65" s="71"/>
      <c r="H65" s="71"/>
      <c r="I65" s="71"/>
      <c r="J65" s="71"/>
      <c r="K65" s="71"/>
      <c r="L65" s="72"/>
    </row>
    <row r="66" spans="1:12" ht="14.25">
      <c r="A66" s="5" t="s">
        <v>109</v>
      </c>
      <c r="B66" s="82">
        <v>0</v>
      </c>
      <c r="C66" s="82">
        <v>0</v>
      </c>
      <c r="D66" s="82">
        <v>0</v>
      </c>
      <c r="E66" s="102">
        <v>1651</v>
      </c>
      <c r="F66" s="82">
        <v>0</v>
      </c>
      <c r="G66" s="82">
        <v>0</v>
      </c>
      <c r="H66" s="95">
        <v>4021</v>
      </c>
      <c r="I66" s="82">
        <v>2011.6876884320002</v>
      </c>
      <c r="J66" s="82">
        <v>0</v>
      </c>
      <c r="K66" s="82">
        <v>0</v>
      </c>
      <c r="L66" s="82">
        <v>0</v>
      </c>
    </row>
    <row r="67" spans="1:12" ht="14.25">
      <c r="A67" s="2" t="s">
        <v>110</v>
      </c>
      <c r="B67" s="82">
        <v>0</v>
      </c>
      <c r="C67" s="82">
        <v>0</v>
      </c>
      <c r="D67" s="82">
        <v>0</v>
      </c>
      <c r="E67" s="102">
        <v>36</v>
      </c>
      <c r="F67" s="82">
        <v>0</v>
      </c>
      <c r="G67" s="82">
        <v>0</v>
      </c>
      <c r="H67" s="95">
        <v>2984</v>
      </c>
      <c r="I67" s="82">
        <v>0</v>
      </c>
      <c r="J67" s="82">
        <v>0</v>
      </c>
      <c r="K67" s="82">
        <v>0</v>
      </c>
      <c r="L67" s="82">
        <v>0</v>
      </c>
    </row>
    <row r="68" spans="1:12" ht="14.25">
      <c r="A68" s="10" t="s">
        <v>107</v>
      </c>
      <c r="B68" s="82">
        <v>0</v>
      </c>
      <c r="C68" s="82">
        <v>0</v>
      </c>
      <c r="D68" s="82">
        <v>0</v>
      </c>
      <c r="E68" s="102">
        <v>0</v>
      </c>
      <c r="F68" s="82">
        <v>0</v>
      </c>
      <c r="G68" s="82">
        <v>0</v>
      </c>
      <c r="H68" s="95">
        <v>2911</v>
      </c>
      <c r="I68" s="82">
        <v>0</v>
      </c>
      <c r="J68" s="82">
        <v>0</v>
      </c>
      <c r="K68" s="82">
        <v>0</v>
      </c>
      <c r="L68" s="82">
        <v>0</v>
      </c>
    </row>
    <row r="69" spans="1:5" ht="15">
      <c r="A69" s="8"/>
      <c r="B69" s="54"/>
      <c r="C69" s="54"/>
      <c r="D69" s="54"/>
      <c r="E69" s="54"/>
    </row>
    <row r="70" spans="1:5" ht="15">
      <c r="A70" s="6"/>
      <c r="B70" s="54"/>
      <c r="C70" s="54"/>
      <c r="D70" s="54"/>
      <c r="E70" s="54"/>
    </row>
    <row r="71" spans="1:5" ht="15">
      <c r="A71" s="7" t="s">
        <v>63</v>
      </c>
      <c r="B71" s="54"/>
      <c r="C71" s="54"/>
      <c r="D71" s="54"/>
      <c r="E71" s="54"/>
    </row>
    <row r="72" spans="1:5" ht="52.5">
      <c r="A72" s="11" t="s">
        <v>69</v>
      </c>
      <c r="B72" s="54"/>
      <c r="C72" s="54"/>
      <c r="D72" s="54"/>
      <c r="E72" s="54"/>
    </row>
    <row r="73" spans="1:5" ht="25.5" customHeight="1">
      <c r="A73" s="43" t="s">
        <v>64</v>
      </c>
      <c r="B73" s="60"/>
      <c r="C73" s="60"/>
      <c r="D73" s="60"/>
      <c r="E73" s="60"/>
    </row>
    <row r="74" spans="1:5" ht="18.75" customHeight="1">
      <c r="A74" s="43" t="s">
        <v>65</v>
      </c>
      <c r="B74" s="60"/>
      <c r="C74" s="60"/>
      <c r="D74" s="60"/>
      <c r="E74" s="60"/>
    </row>
    <row r="75" spans="1:5" ht="25.5" customHeight="1">
      <c r="A75" s="43" t="s">
        <v>66</v>
      </c>
      <c r="B75" s="60"/>
      <c r="C75" s="60"/>
      <c r="D75" s="60"/>
      <c r="E75" s="60"/>
    </row>
    <row r="76" spans="1:5" ht="28.5" customHeight="1">
      <c r="A76" s="12" t="s">
        <v>70</v>
      </c>
      <c r="B76" s="61"/>
      <c r="C76" s="61"/>
      <c r="D76" s="61"/>
      <c r="E76" s="61"/>
    </row>
    <row r="77" spans="1:5" ht="12.75" customHeight="1">
      <c r="A77" s="18"/>
      <c r="B77" s="61"/>
      <c r="C77" s="61"/>
      <c r="D77" s="61"/>
      <c r="E77" s="61"/>
    </row>
    <row r="78" spans="1:5" ht="57.75" customHeight="1">
      <c r="A78" s="11" t="s">
        <v>68</v>
      </c>
      <c r="B78" s="61"/>
      <c r="C78" s="61"/>
      <c r="D78" s="61"/>
      <c r="E78" s="61"/>
    </row>
    <row r="79" spans="1:5" ht="12.75" customHeight="1">
      <c r="A79" s="19"/>
      <c r="B79" s="61"/>
      <c r="C79" s="61"/>
      <c r="D79" s="61"/>
      <c r="E79" s="61"/>
    </row>
    <row r="80" spans="1:5" ht="33.75" customHeight="1">
      <c r="A80" s="11" t="s">
        <v>67</v>
      </c>
      <c r="B80" s="61"/>
      <c r="C80" s="61"/>
      <c r="D80" s="61"/>
      <c r="E80" s="61"/>
    </row>
    <row r="81" spans="1:5" ht="25.5" customHeight="1">
      <c r="A81" s="44" t="s">
        <v>72</v>
      </c>
      <c r="B81" s="61"/>
      <c r="C81" s="61"/>
      <c r="D81" s="61"/>
      <c r="E81" s="61"/>
    </row>
    <row r="82" spans="1:5" ht="38.25" customHeight="1">
      <c r="A82" s="43" t="s">
        <v>71</v>
      </c>
      <c r="B82" s="61"/>
      <c r="C82" s="61"/>
      <c r="D82" s="61"/>
      <c r="E82" s="61"/>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2011-08-10T12:34:11Z</dcterms:modified>
  <cp:category/>
  <cp:version/>
  <cp:contentType/>
  <cp:contentStatus/>
</cp:coreProperties>
</file>