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45" windowWidth="12300" windowHeight="9735" tabRatio="719" activeTab="0"/>
  </bookViews>
  <sheets>
    <sheet name="LT" sheetId="1" r:id="rId1"/>
    <sheet name="EN" sheetId="2" r:id="rId2"/>
  </sheets>
  <definedNames/>
  <calcPr fullCalcOnLoad="1"/>
</workbook>
</file>

<file path=xl/sharedStrings.xml><?xml version="1.0" encoding="utf-8"?>
<sst xmlns="http://schemas.openxmlformats.org/spreadsheetml/2006/main" count="159" uniqueCount="132">
  <si>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</si>
  <si>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</si>
  <si>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</si>
  <si>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</si>
  <si>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</si>
  <si>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</si>
  <si>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</si>
  <si>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</si>
  <si>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</si>
  <si>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</si>
  <si>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</si>
  <si>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</si>
  <si>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</si>
  <si>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</si>
  <si>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</si>
  <si>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</si>
  <si>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</si>
  <si>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</si>
  <si>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</si>
  <si>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</si>
  <si>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</si>
  <si>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</si>
  <si>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</si>
  <si>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</si>
  <si>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</si>
  <si>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</si>
  <si>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„Snoras“</t>
  </si>
  <si>
    <t>AB DnB NORD bankas</t>
  </si>
  <si>
    <t>UAB Medicinos bankas</t>
  </si>
  <si>
    <t>Nordea Bank Finland Plc Lietuvos skyrius</t>
  </si>
  <si>
    <t>AB Parex bankas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</si>
  <si>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</si>
  <si>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</si>
  <si>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</si>
  <si>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</si>
  <si>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</si>
  <si>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</si>
  <si>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</si>
  <si>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</si>
  <si>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</si>
  <si>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</si>
  <si>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</si>
  <si>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</si>
  <si>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</si>
  <si>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</si>
  <si>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</si>
  <si>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</si>
  <si>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</si>
  <si>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Fizinių asmenų įsigytų strūkturizuotų finansinių priemonių</t>
    </r>
    <r>
      <rPr>
        <vertAlign val="superscript"/>
        <sz val="8"/>
        <rFont val="Arial"/>
        <family val="2"/>
      </rPr>
      <t>7</t>
    </r>
    <r>
      <rPr>
        <sz val="10"/>
        <rFont val="Arial"/>
        <family val="2"/>
      </rPr>
      <t xml:space="preserve"> ve</t>
    </r>
    <r>
      <rPr>
        <u val="single"/>
        <sz val="10"/>
        <rFont val="Arial"/>
        <family val="2"/>
      </rPr>
      <t>r</t>
    </r>
    <r>
      <rPr>
        <sz val="10"/>
        <rFont val="Arial"/>
        <family val="2"/>
      </rPr>
      <t>tė</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</si>
  <si>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</si>
  <si>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</si>
  <si>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Naujai išleistų strūkturizuotų finansinių priemonių vertė</t>
    </r>
    <r>
      <rPr>
        <b/>
        <i/>
        <vertAlign val="superscript"/>
        <sz val="10"/>
        <rFont val="Arial"/>
        <family val="2"/>
      </rPr>
      <t>9</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</si>
  <si>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</si>
  <si>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</si>
  <si>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</si>
  <si>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4</t>
    </r>
    <r>
      <rPr>
        <sz val="10"/>
        <rFont val="Arial"/>
        <family val="2"/>
      </rPr>
      <t xml:space="preserve"> - kitos paskolos fiziniams asmenims, nepriskiriamos būsto ir vartojamosioms paskoloms.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</si>
  <si>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</si>
  <si>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</si>
  <si>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</si>
  <si>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</si>
  <si>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</si>
  <si>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</si>
  <si>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</si>
  <si>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</si>
  <si>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</si>
  <si>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</si>
  <si>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</si>
  <si>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</si>
  <si>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</si>
  <si>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4</t>
    </r>
    <r>
      <rPr>
        <sz val="10"/>
        <rFont val="Arial"/>
        <family val="2"/>
      </rPr>
      <t xml:space="preserve"> - other loans to Individuals, except housing or consumer loans. </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</si>
  <si>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</si>
  <si>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</si>
  <si>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</si>
  <si>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</si>
  <si>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</si>
  <si>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</si>
  <si>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Main Indicators of Banks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</si>
  <si>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</si>
  <si>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</si>
  <si>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</si>
  <si>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</si>
  <si>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</si>
  <si>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</si>
  <si>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</si>
  <si>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</si>
  <si>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</si>
  <si>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</si>
  <si>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</si>
  <si>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</si>
  <si>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</si>
  <si>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</si>
  <si>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</si>
  <si>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</si>
  <si>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</si>
  <si>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</si>
  <si>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</si>
  <si>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</si>
  <si>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</si>
  <si>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</si>
  <si>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</si>
  <si>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</si>
  <si>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</si>
  <si>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</si>
  <si>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</si>
  <si>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</si>
  <si>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</si>
  <si>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</si>
  <si>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</si>
  <si>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</si>
  <si>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</si>
  <si>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</si>
  <si>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</si>
  <si>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</si>
  <si>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</si>
  <si>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</si>
  <si>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</si>
  <si>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</si>
  <si>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</si>
  <si>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</si>
  <si>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</si>
  <si>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</si>
  <si>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</si>
  <si>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</si>
  <si>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</si>
  <si>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</si>
  <si>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Pagrindiniai bankų veiklos rodikliai</t>
  </si>
  <si>
    <t>Pavadinimas</t>
  </si>
  <si>
    <t>Position</t>
  </si>
  <si>
    <t>Naujai pasirašytos paskolų sutartys – tai naujai suteiktų kredito limitų suma arba naujai pasirašytų sutarčių vertė, arba esamų sutarčių redito limitų bei paskolų didinimas.</t>
  </si>
  <si>
    <t>2009 m. rugsėjo mėn. pabaigoje, tūkst. Lt</t>
  </si>
  <si>
    <t>September 2009  (end of period), thousands LTL</t>
  </si>
  <si>
    <t>„Swedbank“, AB</t>
  </si>
</sst>
</file>

<file path=xl/styles.xml><?xml version="1.0" encoding="utf-8"?>
<styleSheet xmlns="http://schemas.openxmlformats.org/spreadsheetml/2006/main">
  <numFmts count="40">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s>
  <fonts count="22">
    <font>
      <sz val="10"/>
      <name val="Arial"/>
      <family val="0"/>
    </font>
    <font>
      <sz val="8"/>
      <name val="Arial"/>
      <family val="0"/>
    </font>
    <font>
      <sz val="10"/>
      <name val="Helv"/>
      <family val="0"/>
    </font>
    <font>
      <b/>
      <sz val="10"/>
      <name val="Arial"/>
      <family val="2"/>
    </font>
    <font>
      <vertAlign val="superscript"/>
      <sz val="10"/>
      <name val="Arial"/>
      <family val="2"/>
    </font>
    <font>
      <sz val="12"/>
      <name val="Arial"/>
      <family val="2"/>
    </font>
    <font>
      <b/>
      <sz val="12"/>
      <name val="Arial"/>
      <family val="2"/>
    </font>
    <font>
      <vertAlign val="superscript"/>
      <sz val="8"/>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0"/>
    </font>
    <font>
      <u val="single"/>
      <sz val="10"/>
      <color indexed="36"/>
      <name val="Arial"/>
      <family val="0"/>
    </font>
    <font>
      <vertAlign val="superscript"/>
      <sz val="10"/>
      <color indexed="17"/>
      <name val="Arial"/>
      <family val="2"/>
    </font>
    <font>
      <sz val="10"/>
      <color indexed="17"/>
      <name val="Arial"/>
      <family val="2"/>
    </font>
    <font>
      <sz val="9"/>
      <name val="Arial"/>
      <family val="2"/>
    </font>
    <font>
      <i/>
      <sz val="10"/>
      <name val="Arial"/>
      <family val="2"/>
    </font>
    <font>
      <sz val="11"/>
      <name val="Arial"/>
      <family val="2"/>
    </font>
    <font>
      <sz val="11"/>
      <color indexed="8"/>
      <name val="Arial"/>
      <family val="2"/>
    </font>
    <font>
      <i/>
      <sz val="11"/>
      <name val="Arial"/>
      <family val="2"/>
    </font>
    <font>
      <sz val="11"/>
      <name val="Arial Unicode MS"/>
      <family val="0"/>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9">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bottom/>
    </border>
    <border>
      <left style="thin"/>
      <right style="thin"/>
      <top style="thin"/>
      <bottom/>
    </border>
    <border>
      <left style="thin"/>
      <right>
        <color indexed="63"/>
      </right>
      <top style="thin"/>
      <bottom style="thin"/>
    </border>
    <border>
      <left>
        <color indexed="63"/>
      </left>
      <right style="thin"/>
      <top style="thin"/>
      <bottom style="thin"/>
    </border>
  </borders>
  <cellStyleXfs count="27">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3" fontId="1" fillId="2" borderId="1">
      <alignment horizontal="right" vertical="center" indent="1"/>
      <protection/>
    </xf>
    <xf numFmtId="0" fontId="12" fillId="0" borderId="0" applyNumberFormat="0" applyFill="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125">
    <xf numFmtId="0" fontId="0" fillId="0" borderId="0" xfId="0" applyAlignment="1">
      <alignment/>
    </xf>
    <xf numFmtId="0" fontId="0" fillId="0" borderId="0" xfId="0" applyFont="1" applyAlignment="1">
      <alignment/>
    </xf>
    <xf numFmtId="0" fontId="0" fillId="0" borderId="1" xfId="0" applyFont="1" applyBorder="1" applyAlignment="1">
      <alignment horizontal="left" wrapText="1"/>
    </xf>
    <xf numFmtId="0" fontId="0" fillId="0" borderId="0" xfId="0" applyFont="1" applyBorder="1" applyAlignment="1">
      <alignment horizontal="left" wrapText="1"/>
    </xf>
    <xf numFmtId="0" fontId="0" fillId="0" borderId="1" xfId="0" applyFont="1" applyFill="1" applyBorder="1" applyAlignment="1">
      <alignment horizontal="left" wrapText="1"/>
    </xf>
    <xf numFmtId="0" fontId="0" fillId="0" borderId="1"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1" xfId="0" applyNumberFormat="1" applyFont="1" applyBorder="1" applyAlignment="1">
      <alignment horizontal="left" wrapText="1"/>
    </xf>
    <xf numFmtId="0" fontId="0" fillId="0" borderId="1"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0" fontId="6" fillId="0" borderId="0" xfId="0" applyFont="1" applyAlignment="1">
      <alignment horizontal="center"/>
    </xf>
    <xf numFmtId="3" fontId="0" fillId="0" borderId="2" xfId="0" applyNumberFormat="1" applyFont="1" applyBorder="1" applyAlignment="1">
      <alignment horizontal="left" wrapText="1"/>
    </xf>
    <xf numFmtId="3" fontId="9" fillId="0" borderId="3" xfId="0" applyNumberFormat="1" applyFont="1" applyFill="1" applyBorder="1" applyAlignment="1">
      <alignment horizontal="left" wrapText="1"/>
    </xf>
    <xf numFmtId="3" fontId="0" fillId="0" borderId="4" xfId="0" applyNumberFormat="1" applyFont="1" applyBorder="1" applyAlignment="1">
      <alignment horizontal="left" wrapText="1"/>
    </xf>
    <xf numFmtId="0" fontId="14" fillId="0" borderId="0" xfId="0" applyFont="1" applyFill="1" applyAlignment="1">
      <alignment horizontal="left" wrapText="1"/>
    </xf>
    <xf numFmtId="0" fontId="14" fillId="0" borderId="0" xfId="0" applyFont="1" applyAlignment="1">
      <alignment wrapText="1"/>
    </xf>
    <xf numFmtId="0" fontId="16" fillId="0" borderId="1" xfId="0" applyFont="1" applyBorder="1" applyAlignment="1">
      <alignment/>
    </xf>
    <xf numFmtId="0" fontId="16" fillId="0" borderId="1" xfId="0" applyFont="1" applyBorder="1" applyAlignment="1">
      <alignment wrapText="1"/>
    </xf>
    <xf numFmtId="0" fontId="0" fillId="0" borderId="1" xfId="0" applyFont="1" applyFill="1" applyBorder="1" applyAlignment="1">
      <alignment/>
    </xf>
    <xf numFmtId="0" fontId="0" fillId="0" borderId="0" xfId="0" applyFont="1" applyFill="1" applyAlignment="1">
      <alignment/>
    </xf>
    <xf numFmtId="0" fontId="16" fillId="0" borderId="1" xfId="0" applyFont="1" applyFill="1" applyBorder="1" applyAlignment="1">
      <alignment/>
    </xf>
    <xf numFmtId="0" fontId="3" fillId="0" borderId="1" xfId="0" applyFont="1" applyFill="1" applyBorder="1" applyAlignment="1">
      <alignment/>
    </xf>
    <xf numFmtId="0" fontId="0" fillId="0" borderId="1" xfId="0" applyFont="1" applyFill="1" applyBorder="1" applyAlignment="1">
      <alignment wrapText="1"/>
    </xf>
    <xf numFmtId="0" fontId="0" fillId="0" borderId="1" xfId="0" applyFont="1" applyFill="1" applyBorder="1" applyAlignment="1">
      <alignment wrapText="1"/>
    </xf>
    <xf numFmtId="3" fontId="0" fillId="0" borderId="1" xfId="0" applyNumberFormat="1" applyFont="1" applyFill="1" applyBorder="1" applyAlignment="1">
      <alignment horizontal="left" wrapText="1"/>
    </xf>
    <xf numFmtId="3" fontId="0" fillId="0" borderId="2" xfId="0" applyNumberFormat="1" applyFont="1" applyFill="1" applyBorder="1" applyAlignment="1">
      <alignment horizontal="left" wrapText="1"/>
    </xf>
    <xf numFmtId="3" fontId="0" fillId="0" borderId="4"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1"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3" fontId="5" fillId="0" borderId="0" xfId="0" applyNumberFormat="1" applyFont="1" applyFill="1" applyAlignment="1">
      <alignment/>
    </xf>
    <xf numFmtId="3" fontId="5" fillId="0" borderId="0" xfId="0" applyNumberFormat="1" applyFont="1" applyFill="1" applyBorder="1" applyAlignment="1">
      <alignment/>
    </xf>
    <xf numFmtId="3" fontId="5" fillId="0" borderId="0" xfId="0" applyNumberFormat="1" applyFont="1" applyFill="1" applyAlignment="1">
      <alignment horizontal="center"/>
    </xf>
    <xf numFmtId="3" fontId="5" fillId="0" borderId="1" xfId="0" applyNumberFormat="1" applyFont="1" applyFill="1" applyBorder="1" applyAlignment="1">
      <alignment horizontal="center" textRotation="90" wrapText="1"/>
    </xf>
    <xf numFmtId="3" fontId="5" fillId="0" borderId="2" xfId="0" applyNumberFormat="1" applyFont="1" applyFill="1" applyBorder="1" applyAlignment="1">
      <alignment horizontal="center" textRotation="90"/>
    </xf>
    <xf numFmtId="3" fontId="5" fillId="0" borderId="2" xfId="0" applyNumberFormat="1" applyFont="1" applyFill="1" applyBorder="1" applyAlignment="1">
      <alignment horizontal="center" textRotation="90" wrapText="1"/>
    </xf>
    <xf numFmtId="3" fontId="5" fillId="0" borderId="0" xfId="0" applyNumberFormat="1" applyFont="1" applyFill="1" applyAlignment="1">
      <alignment horizontal="left" wrapText="1"/>
    </xf>
    <xf numFmtId="3" fontId="5" fillId="0" borderId="0" xfId="0" applyNumberFormat="1" applyFont="1" applyFill="1" applyAlignment="1">
      <alignment wrapText="1"/>
    </xf>
    <xf numFmtId="3" fontId="18" fillId="0" borderId="1" xfId="0" applyNumberFormat="1" applyFont="1" applyFill="1" applyBorder="1" applyAlignment="1">
      <alignment/>
    </xf>
    <xf numFmtId="3" fontId="18" fillId="0" borderId="1" xfId="0" applyNumberFormat="1" applyFont="1" applyFill="1" applyBorder="1" applyAlignment="1">
      <alignment horizontal="right"/>
    </xf>
    <xf numFmtId="3" fontId="18" fillId="0" borderId="1" xfId="0" applyNumberFormat="1" applyFont="1" applyBorder="1" applyAlignment="1">
      <alignment/>
    </xf>
    <xf numFmtId="3" fontId="18" fillId="0" borderId="2" xfId="0" applyNumberFormat="1" applyFont="1" applyFill="1" applyBorder="1" applyAlignment="1">
      <alignment/>
    </xf>
    <xf numFmtId="3" fontId="18" fillId="0" borderId="1" xfId="0" applyNumberFormat="1" applyFont="1" applyBorder="1" applyAlignment="1">
      <alignment horizontal="right"/>
    </xf>
    <xf numFmtId="3" fontId="18" fillId="0" borderId="0" xfId="0" applyNumberFormat="1" applyFont="1" applyFill="1" applyAlignment="1">
      <alignment horizontal="right"/>
    </xf>
    <xf numFmtId="3" fontId="18" fillId="0" borderId="2" xfId="0" applyNumberFormat="1" applyFont="1" applyBorder="1" applyAlignment="1">
      <alignment/>
    </xf>
    <xf numFmtId="0" fontId="0" fillId="0" borderId="0" xfId="0" applyFont="1" applyFill="1" applyAlignment="1">
      <alignment horizontal="left" wrapText="1"/>
    </xf>
    <xf numFmtId="0" fontId="0" fillId="0" borderId="0" xfId="0" applyFont="1" applyFill="1" applyAlignment="1">
      <alignment wrapText="1"/>
    </xf>
    <xf numFmtId="0" fontId="4" fillId="0" borderId="0" xfId="0" applyFont="1" applyFill="1" applyAlignment="1">
      <alignment vertical="center" wrapText="1"/>
    </xf>
    <xf numFmtId="0" fontId="0"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3" fontId="18" fillId="0" borderId="1" xfId="23" applyNumberFormat="1" applyFont="1" applyFill="1" applyBorder="1" applyAlignment="1">
      <alignment horizontal="right"/>
      <protection/>
    </xf>
    <xf numFmtId="3" fontId="18" fillId="0" borderId="4" xfId="0" applyNumberFormat="1" applyFont="1" applyFill="1" applyBorder="1" applyAlignment="1">
      <alignment horizontal="right"/>
    </xf>
    <xf numFmtId="3" fontId="18" fillId="0" borderId="1" xfId="0" applyNumberFormat="1" applyFont="1" applyFill="1" applyBorder="1" applyAlignment="1">
      <alignment horizontal="right"/>
    </xf>
    <xf numFmtId="3" fontId="18" fillId="0" borderId="2" xfId="0" applyNumberFormat="1" applyFont="1" applyFill="1" applyBorder="1" applyAlignment="1">
      <alignment horizontal="right"/>
    </xf>
    <xf numFmtId="3" fontId="19" fillId="0" borderId="5" xfId="0" applyNumberFormat="1" applyFont="1" applyFill="1" applyBorder="1" applyAlignment="1">
      <alignment horizontal="right"/>
    </xf>
    <xf numFmtId="0" fontId="5" fillId="0" borderId="0" xfId="0" applyFont="1" applyFill="1" applyAlignment="1">
      <alignment/>
    </xf>
    <xf numFmtId="0" fontId="5" fillId="0" borderId="0" xfId="0" applyFont="1" applyAlignment="1">
      <alignment/>
    </xf>
    <xf numFmtId="0" fontId="6" fillId="0" borderId="0" xfId="0" applyFont="1" applyFill="1" applyAlignment="1">
      <alignment/>
    </xf>
    <xf numFmtId="3" fontId="6" fillId="0" borderId="0" xfId="0" applyNumberFormat="1" applyFont="1" applyFill="1" applyAlignment="1">
      <alignment horizontal="center"/>
    </xf>
    <xf numFmtId="3" fontId="18" fillId="0" borderId="1" xfId="23" applyNumberFormat="1" applyFont="1" applyFill="1" applyBorder="1">
      <alignment/>
      <protection/>
    </xf>
    <xf numFmtId="3" fontId="18" fillId="3" borderId="1" xfId="0" applyNumberFormat="1" applyFont="1" applyFill="1" applyBorder="1" applyAlignment="1">
      <alignment horizontal="right"/>
    </xf>
    <xf numFmtId="3" fontId="18" fillId="0" borderId="0" xfId="0" applyNumberFormat="1" applyFont="1" applyFill="1" applyAlignment="1">
      <alignment/>
    </xf>
    <xf numFmtId="3" fontId="20" fillId="0" borderId="4" xfId="0" applyNumberFormat="1" applyFont="1" applyFill="1" applyBorder="1" applyAlignment="1">
      <alignment horizontal="right" wrapText="1"/>
    </xf>
    <xf numFmtId="3" fontId="18" fillId="0" borderId="3" xfId="0" applyNumberFormat="1" applyFont="1" applyFill="1" applyBorder="1" applyAlignment="1">
      <alignment/>
    </xf>
    <xf numFmtId="3" fontId="18" fillId="0" borderId="0" xfId="0" applyNumberFormat="1" applyFont="1" applyFill="1" applyBorder="1" applyAlignment="1">
      <alignment/>
    </xf>
    <xf numFmtId="3" fontId="18" fillId="0" borderId="0" xfId="0" applyNumberFormat="1" applyFont="1" applyAlignment="1">
      <alignment/>
    </xf>
    <xf numFmtId="3" fontId="18" fillId="3" borderId="1" xfId="0" applyNumberFormat="1" applyFont="1" applyFill="1" applyBorder="1" applyAlignment="1">
      <alignment/>
    </xf>
    <xf numFmtId="3" fontId="18" fillId="0" borderId="1" xfId="0" applyNumberFormat="1" applyFont="1" applyFill="1" applyBorder="1" applyAlignment="1">
      <alignment/>
    </xf>
    <xf numFmtId="3" fontId="18" fillId="0" borderId="6" xfId="0" applyNumberFormat="1" applyFont="1" applyFill="1" applyBorder="1" applyAlignment="1">
      <alignment/>
    </xf>
    <xf numFmtId="0" fontId="6" fillId="0" borderId="1" xfId="0" applyFont="1" applyFill="1" applyBorder="1" applyAlignment="1">
      <alignment horizontal="center" vertical="center"/>
    </xf>
    <xf numFmtId="0" fontId="3" fillId="0" borderId="0" xfId="0" applyFont="1" applyFill="1" applyAlignment="1">
      <alignment/>
    </xf>
    <xf numFmtId="3" fontId="9" fillId="0" borderId="7" xfId="0" applyNumberFormat="1" applyFont="1" applyFill="1" applyBorder="1" applyAlignment="1">
      <alignment wrapText="1"/>
    </xf>
    <xf numFmtId="0" fontId="6" fillId="0" borderId="1" xfId="0" applyFont="1" applyBorder="1" applyAlignment="1">
      <alignment horizontal="center" vertical="center"/>
    </xf>
    <xf numFmtId="3" fontId="0" fillId="0" borderId="1" xfId="0" applyNumberFormat="1" applyFont="1" applyFill="1" applyBorder="1" applyAlignment="1">
      <alignment horizontal="right"/>
    </xf>
    <xf numFmtId="3" fontId="0" fillId="0" borderId="1" xfId="0" applyNumberFormat="1" applyFont="1" applyBorder="1" applyAlignment="1">
      <alignment/>
    </xf>
    <xf numFmtId="3" fontId="0" fillId="0" borderId="1" xfId="0" applyNumberFormat="1" applyFont="1" applyBorder="1" applyAlignment="1">
      <alignment horizontal="right"/>
    </xf>
    <xf numFmtId="3" fontId="18" fillId="3" borderId="1" xfId="0" applyNumberFormat="1" applyFont="1" applyFill="1" applyBorder="1" applyAlignment="1">
      <alignment/>
    </xf>
    <xf numFmtId="3" fontId="18" fillId="3" borderId="1" xfId="0" applyNumberFormat="1" applyFont="1" applyFill="1" applyBorder="1" applyAlignment="1">
      <alignment/>
    </xf>
    <xf numFmtId="3" fontId="18" fillId="0" borderId="1" xfId="24" applyNumberFormat="1" applyFont="1" applyFill="1" applyBorder="1">
      <alignment/>
      <protection/>
    </xf>
    <xf numFmtId="3" fontId="18" fillId="0" borderId="1" xfId="0" applyNumberFormat="1" applyFont="1" applyBorder="1" applyAlignment="1">
      <alignment horizontal="right"/>
    </xf>
    <xf numFmtId="3" fontId="18" fillId="0" borderId="1" xfId="24" applyNumberFormat="1" applyFont="1" applyFill="1" applyBorder="1" applyAlignment="1">
      <alignment horizontal="right"/>
      <protection/>
    </xf>
    <xf numFmtId="3" fontId="18" fillId="3" borderId="1" xfId="0" applyNumberFormat="1" applyFont="1" applyFill="1" applyBorder="1" applyAlignment="1">
      <alignment horizontal="right"/>
    </xf>
    <xf numFmtId="3" fontId="18" fillId="0" borderId="8" xfId="20" applyNumberFormat="1" applyFont="1" applyFill="1" applyBorder="1" applyAlignment="1">
      <alignment horizontal="right"/>
      <protection/>
    </xf>
    <xf numFmtId="3" fontId="18" fillId="0" borderId="3" xfId="0" applyNumberFormat="1" applyFont="1" applyBorder="1" applyAlignment="1">
      <alignment horizontal="right"/>
    </xf>
    <xf numFmtId="3" fontId="18" fillId="0" borderId="4" xfId="0" applyNumberFormat="1" applyFont="1" applyFill="1" applyBorder="1" applyAlignment="1">
      <alignment/>
    </xf>
    <xf numFmtId="3" fontId="0" fillId="0" borderId="1" xfId="25" applyNumberFormat="1" applyFont="1" applyBorder="1" applyAlignment="1">
      <alignment horizontal="right"/>
      <protection/>
    </xf>
    <xf numFmtId="3" fontId="0" fillId="0" borderId="1" xfId="25" applyNumberFormat="1" applyFont="1" applyFill="1" applyBorder="1" applyAlignment="1">
      <alignment horizontal="right"/>
      <protection/>
    </xf>
    <xf numFmtId="3" fontId="0" fillId="0" borderId="0" xfId="0" applyNumberFormat="1" applyFont="1" applyFill="1" applyAlignment="1">
      <alignment horizontal="right"/>
    </xf>
    <xf numFmtId="3" fontId="18" fillId="0" borderId="1" xfId="0" applyNumberFormat="1" applyFont="1" applyBorder="1" applyAlignment="1">
      <alignment/>
    </xf>
    <xf numFmtId="3" fontId="18" fillId="0" borderId="1" xfId="0" applyNumberFormat="1" applyFont="1" applyFill="1" applyBorder="1" applyAlignment="1">
      <alignment/>
    </xf>
    <xf numFmtId="41" fontId="18" fillId="0" borderId="1" xfId="0" applyNumberFormat="1" applyFont="1" applyBorder="1" applyAlignment="1">
      <alignment/>
    </xf>
    <xf numFmtId="3" fontId="18" fillId="0" borderId="1" xfId="24" applyNumberFormat="1" applyFont="1" applyFill="1" applyBorder="1">
      <alignment/>
      <protection/>
    </xf>
    <xf numFmtId="3" fontId="18" fillId="0" borderId="1" xfId="0" applyNumberFormat="1" applyFont="1" applyBorder="1" applyAlignment="1">
      <alignment horizontal="right"/>
    </xf>
    <xf numFmtId="3" fontId="18" fillId="0" borderId="1" xfId="0" applyNumberFormat="1" applyFont="1" applyBorder="1" applyAlignment="1">
      <alignment horizontal="right" vertical="center"/>
    </xf>
    <xf numFmtId="3" fontId="18" fillId="3" borderId="2" xfId="0" applyNumberFormat="1" applyFont="1" applyFill="1" applyBorder="1" applyAlignment="1">
      <alignment/>
    </xf>
    <xf numFmtId="3" fontId="18" fillId="0" borderId="1" xfId="25" applyNumberFormat="1" applyFont="1" applyFill="1" applyBorder="1" applyAlignment="1">
      <alignment horizontal="right"/>
      <protection/>
    </xf>
    <xf numFmtId="41" fontId="18" fillId="0" borderId="1" xfId="0" applyNumberFormat="1" applyFont="1" applyFill="1" applyBorder="1" applyAlignment="1">
      <alignment horizontal="right"/>
    </xf>
    <xf numFmtId="3" fontId="21" fillId="0" borderId="1" xfId="23" applyNumberFormat="1" applyFont="1" applyFill="1" applyBorder="1">
      <alignment/>
      <protection/>
    </xf>
    <xf numFmtId="3" fontId="9" fillId="2" borderId="7" xfId="0" applyNumberFormat="1" applyFont="1" applyFill="1" applyBorder="1" applyAlignment="1">
      <alignment horizontal="left" wrapText="1"/>
    </xf>
    <xf numFmtId="3" fontId="9" fillId="2" borderId="4" xfId="0" applyNumberFormat="1" applyFont="1" applyFill="1" applyBorder="1" applyAlignment="1">
      <alignment horizontal="left" wrapText="1"/>
    </xf>
    <xf numFmtId="3" fontId="9" fillId="2" borderId="8" xfId="0" applyNumberFormat="1" applyFont="1" applyFill="1" applyBorder="1" applyAlignment="1">
      <alignment horizontal="left" wrapText="1"/>
    </xf>
    <xf numFmtId="0" fontId="9" fillId="2" borderId="7" xfId="0" applyFont="1" applyFill="1" applyBorder="1" applyAlignment="1">
      <alignment horizontal="left" wrapText="1"/>
    </xf>
    <xf numFmtId="0" fontId="9" fillId="2" borderId="4" xfId="0" applyFont="1" applyFill="1" applyBorder="1" applyAlignment="1">
      <alignment horizontal="left" wrapText="1"/>
    </xf>
    <xf numFmtId="0" fontId="9" fillId="2" borderId="8" xfId="0" applyFont="1" applyFill="1" applyBorder="1" applyAlignment="1">
      <alignment horizontal="left" wrapText="1"/>
    </xf>
    <xf numFmtId="0" fontId="9" fillId="2" borderId="7" xfId="0" applyFont="1" applyFill="1" applyBorder="1" applyAlignment="1">
      <alignment horizontal="left" wrapText="1" readingOrder="1"/>
    </xf>
    <xf numFmtId="0" fontId="9" fillId="2" borderId="4" xfId="0" applyFont="1" applyFill="1" applyBorder="1" applyAlignment="1">
      <alignment horizontal="left" wrapText="1" readingOrder="1"/>
    </xf>
    <xf numFmtId="0" fontId="9" fillId="2" borderId="8" xfId="0" applyFont="1" applyFill="1" applyBorder="1" applyAlignment="1">
      <alignment horizontal="left" wrapText="1" readingOrder="1"/>
    </xf>
    <xf numFmtId="0" fontId="9" fillId="2" borderId="7" xfId="0" applyNumberFormat="1" applyFont="1" applyFill="1" applyBorder="1" applyAlignment="1">
      <alignment horizontal="left" wrapText="1"/>
    </xf>
    <xf numFmtId="0" fontId="9" fillId="2" borderId="4" xfId="0" applyNumberFormat="1" applyFont="1" applyFill="1" applyBorder="1" applyAlignment="1">
      <alignment horizontal="left" wrapText="1"/>
    </xf>
    <xf numFmtId="0" fontId="9" fillId="2" borderId="8" xfId="0" applyNumberFormat="1" applyFont="1" applyFill="1" applyBorder="1" applyAlignment="1">
      <alignment horizontal="left" wrapText="1"/>
    </xf>
    <xf numFmtId="3" fontId="9" fillId="2" borderId="7" xfId="0" applyNumberFormat="1" applyFont="1" applyFill="1" applyBorder="1" applyAlignment="1">
      <alignment horizontal="left" wrapText="1" readingOrder="1"/>
    </xf>
    <xf numFmtId="3" fontId="9" fillId="2" borderId="4" xfId="0" applyNumberFormat="1" applyFont="1" applyFill="1" applyBorder="1" applyAlignment="1">
      <alignment horizontal="left" wrapText="1" readingOrder="1"/>
    </xf>
    <xf numFmtId="3" fontId="9" fillId="2" borderId="8" xfId="0" applyNumberFormat="1" applyFont="1" applyFill="1" applyBorder="1" applyAlignment="1">
      <alignment horizontal="left" wrapText="1" readingOrder="1"/>
    </xf>
    <xf numFmtId="3" fontId="18" fillId="0" borderId="1" xfId="25" applyNumberFormat="1" applyFont="1" applyBorder="1" applyAlignment="1">
      <alignment horizontal="right"/>
      <protection/>
    </xf>
    <xf numFmtId="41" fontId="18" fillId="0" borderId="1" xfId="0" applyNumberFormat="1" applyFont="1" applyBorder="1" applyAlignment="1">
      <alignment/>
    </xf>
  </cellXfs>
  <cellStyles count="13">
    <cellStyle name="Normal" xfId="0"/>
    <cellStyle name="Comma" xfId="15"/>
    <cellStyle name="Comma [0]" xfId="16"/>
    <cellStyle name="Currency" xfId="17"/>
    <cellStyle name="Currency [0]" xfId="18"/>
    <cellStyle name="Followed Hyperlink" xfId="19"/>
    <cellStyle name="FSC Calculated amount" xfId="20"/>
    <cellStyle name="Hyperlink" xfId="21"/>
    <cellStyle name="Normal 2" xfId="22"/>
    <cellStyle name="Normal_1.STATISTIKA NAUJA-DARBINE" xfId="23"/>
    <cellStyle name="Normal_Sheet1" xfId="24"/>
    <cellStyle name="Normal_Sheet1_1"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83"/>
  <sheetViews>
    <sheetView showGridLines="0" tabSelected="1" zoomScale="75" zoomScaleNormal="75" zoomScaleSheetLayoutView="75" workbookViewId="0" topLeftCell="A1">
      <selection activeCell="A1" sqref="A1"/>
    </sheetView>
  </sheetViews>
  <sheetFormatPr defaultColWidth="9.140625" defaultRowHeight="12.75"/>
  <cols>
    <col min="1" max="1" width="90.57421875" style="24" customWidth="1"/>
    <col min="2" max="4" width="13.57421875" style="39" customWidth="1"/>
    <col min="5" max="8" width="13.8515625" style="39" customWidth="1"/>
    <col min="9" max="9" width="15.00390625" style="0" customWidth="1"/>
    <col min="10" max="12" width="13.8515625" style="39" customWidth="1"/>
    <col min="13" max="16384" width="9.140625" style="24" customWidth="1"/>
  </cols>
  <sheetData>
    <row r="1" spans="2:12" s="65" customFormat="1" ht="15">
      <c r="B1" s="41"/>
      <c r="C1" s="41"/>
      <c r="D1" s="41"/>
      <c r="E1" s="41"/>
      <c r="F1" s="39"/>
      <c r="G1" s="39"/>
      <c r="H1" s="39"/>
      <c r="I1" s="66"/>
      <c r="J1" s="39"/>
      <c r="K1" s="39"/>
      <c r="L1" s="39"/>
    </row>
    <row r="2" spans="1:12" s="65" customFormat="1" ht="15.75">
      <c r="A2" s="67"/>
      <c r="B2" s="68" t="s">
        <v>125</v>
      </c>
      <c r="C2" s="68"/>
      <c r="D2" s="41"/>
      <c r="E2" s="41"/>
      <c r="F2" s="39"/>
      <c r="G2" s="39"/>
      <c r="H2" s="39"/>
      <c r="I2" s="66"/>
      <c r="J2" s="39"/>
      <c r="K2" s="39"/>
      <c r="L2" s="39"/>
    </row>
    <row r="3" spans="1:12" s="65" customFormat="1" ht="15.75">
      <c r="A3" s="67"/>
      <c r="B3" s="68" t="s">
        <v>129</v>
      </c>
      <c r="C3" s="68"/>
      <c r="D3" s="41"/>
      <c r="E3" s="41"/>
      <c r="F3" s="39"/>
      <c r="G3" s="39"/>
      <c r="H3" s="39"/>
      <c r="I3" s="66"/>
      <c r="J3" s="39"/>
      <c r="K3" s="39"/>
      <c r="L3" s="39"/>
    </row>
    <row r="4" spans="2:4" ht="15">
      <c r="B4" s="41"/>
      <c r="C4" s="41"/>
      <c r="D4" s="41"/>
    </row>
    <row r="5" spans="1:12" ht="114.75">
      <c r="A5" s="79" t="s">
        <v>126</v>
      </c>
      <c r="B5" s="43" t="s">
        <v>26</v>
      </c>
      <c r="C5" s="44" t="s">
        <v>62</v>
      </c>
      <c r="D5" s="44" t="s">
        <v>27</v>
      </c>
      <c r="E5" s="44" t="s">
        <v>28</v>
      </c>
      <c r="F5" s="44" t="s">
        <v>29</v>
      </c>
      <c r="G5" s="44" t="s">
        <v>30</v>
      </c>
      <c r="H5" s="44" t="s">
        <v>63</v>
      </c>
      <c r="I5" s="42" t="s">
        <v>131</v>
      </c>
      <c r="J5" s="44" t="s">
        <v>31</v>
      </c>
      <c r="K5" s="44" t="s">
        <v>32</v>
      </c>
      <c r="L5" s="42" t="s">
        <v>33</v>
      </c>
    </row>
    <row r="6" spans="1:12" ht="14.25">
      <c r="A6" s="23" t="s">
        <v>3</v>
      </c>
      <c r="B6" s="89">
        <v>1222998</v>
      </c>
      <c r="C6" s="51">
        <v>88174</v>
      </c>
      <c r="D6" s="48">
        <v>183868</v>
      </c>
      <c r="E6" s="60">
        <v>71608</v>
      </c>
      <c r="F6" s="49">
        <v>861437</v>
      </c>
      <c r="G6" s="48">
        <v>26025</v>
      </c>
      <c r="H6" s="70">
        <v>3403274</v>
      </c>
      <c r="I6" s="69">
        <v>1107598</v>
      </c>
      <c r="J6" s="51">
        <v>28211</v>
      </c>
      <c r="K6" s="48">
        <v>271080</v>
      </c>
      <c r="L6" s="51">
        <v>202704</v>
      </c>
    </row>
    <row r="7" spans="1:12" ht="14.25">
      <c r="A7" s="23" t="s">
        <v>5</v>
      </c>
      <c r="B7" s="89">
        <v>3213586</v>
      </c>
      <c r="C7" s="51">
        <v>4335859</v>
      </c>
      <c r="D7" s="48">
        <v>10523324</v>
      </c>
      <c r="E7" s="60">
        <v>467864</v>
      </c>
      <c r="F7" s="98">
        <v>7043529</v>
      </c>
      <c r="G7" s="48">
        <v>1211390</v>
      </c>
      <c r="H7" s="90">
        <v>18487792</v>
      </c>
      <c r="I7" s="69">
        <v>14260441</v>
      </c>
      <c r="J7" s="51">
        <v>1633858</v>
      </c>
      <c r="K7" s="48">
        <v>918198</v>
      </c>
      <c r="L7" s="51">
        <v>2446814</v>
      </c>
    </row>
    <row r="8" spans="1:12" ht="14.25">
      <c r="A8" s="23" t="s">
        <v>23</v>
      </c>
      <c r="B8" s="89">
        <v>315</v>
      </c>
      <c r="C8" s="51">
        <v>30384</v>
      </c>
      <c r="D8" s="48">
        <v>22352</v>
      </c>
      <c r="E8" s="60">
        <v>122</v>
      </c>
      <c r="F8" s="49">
        <v>0</v>
      </c>
      <c r="G8" s="48">
        <v>1359</v>
      </c>
      <c r="H8" s="90">
        <v>259880</v>
      </c>
      <c r="I8" s="69">
        <v>0</v>
      </c>
      <c r="J8" s="51">
        <v>21801</v>
      </c>
      <c r="K8" s="51">
        <v>0</v>
      </c>
      <c r="L8" s="51">
        <v>30022</v>
      </c>
    </row>
    <row r="9" spans="1:12" ht="14.25">
      <c r="A9" s="23" t="s">
        <v>21</v>
      </c>
      <c r="B9" s="89">
        <v>24312</v>
      </c>
      <c r="C9" s="51">
        <v>0</v>
      </c>
      <c r="D9" s="48">
        <v>56203</v>
      </c>
      <c r="E9" s="60">
        <v>7102</v>
      </c>
      <c r="F9" s="49">
        <v>0</v>
      </c>
      <c r="G9" s="48">
        <v>2888.96301</v>
      </c>
      <c r="H9" s="90">
        <v>19379</v>
      </c>
      <c r="I9" s="69">
        <v>1957</v>
      </c>
      <c r="J9" s="51">
        <v>34309</v>
      </c>
      <c r="K9" s="51">
        <v>0</v>
      </c>
      <c r="L9" s="51">
        <v>408873</v>
      </c>
    </row>
    <row r="10" spans="1:12" ht="16.5">
      <c r="A10" s="23" t="s">
        <v>34</v>
      </c>
      <c r="B10" s="91">
        <v>503453</v>
      </c>
      <c r="C10" s="51">
        <v>0</v>
      </c>
      <c r="D10" s="48">
        <v>134526</v>
      </c>
      <c r="E10" s="51">
        <v>0</v>
      </c>
      <c r="F10" s="49">
        <v>735741</v>
      </c>
      <c r="G10" s="48">
        <v>6636.60203</v>
      </c>
      <c r="H10" s="90">
        <v>471006</v>
      </c>
      <c r="I10" s="107">
        <v>746459</v>
      </c>
      <c r="J10" s="51">
        <v>121692</v>
      </c>
      <c r="K10" s="51">
        <v>0</v>
      </c>
      <c r="L10" s="51">
        <v>19268</v>
      </c>
    </row>
    <row r="11" spans="1:12" ht="14.25">
      <c r="A11" s="23" t="s">
        <v>6</v>
      </c>
      <c r="B11" s="89">
        <v>24621</v>
      </c>
      <c r="C11" s="51">
        <v>53993</v>
      </c>
      <c r="D11" s="48">
        <v>253961</v>
      </c>
      <c r="E11" s="51">
        <v>0</v>
      </c>
      <c r="F11" s="49">
        <v>267513</v>
      </c>
      <c r="G11" s="48">
        <v>3153</v>
      </c>
      <c r="H11" s="90">
        <v>552839</v>
      </c>
      <c r="I11" s="69">
        <v>109439</v>
      </c>
      <c r="J11" s="51">
        <v>45495</v>
      </c>
      <c r="K11" s="51">
        <v>8534</v>
      </c>
      <c r="L11" s="51">
        <v>26363</v>
      </c>
    </row>
    <row r="12" spans="1:12" ht="14.25">
      <c r="A12" s="23" t="s">
        <v>7</v>
      </c>
      <c r="B12" s="89">
        <v>18854</v>
      </c>
      <c r="C12" s="51">
        <v>15699</v>
      </c>
      <c r="D12" s="48">
        <v>110258</v>
      </c>
      <c r="E12" s="60">
        <v>1228</v>
      </c>
      <c r="F12" s="49">
        <v>40009</v>
      </c>
      <c r="G12" s="48">
        <v>2612</v>
      </c>
      <c r="H12" s="90">
        <v>91428</v>
      </c>
      <c r="I12" s="69">
        <v>321892</v>
      </c>
      <c r="J12" s="51">
        <v>8018</v>
      </c>
      <c r="K12" s="51">
        <v>0</v>
      </c>
      <c r="L12" s="51">
        <v>120</v>
      </c>
    </row>
    <row r="13" spans="1:12" ht="14.25">
      <c r="A13" s="23" t="s">
        <v>8</v>
      </c>
      <c r="B13" s="89">
        <v>527087</v>
      </c>
      <c r="C13" s="51">
        <v>254</v>
      </c>
      <c r="D13" s="48">
        <v>134869</v>
      </c>
      <c r="E13" s="60">
        <v>30638</v>
      </c>
      <c r="F13" s="49">
        <v>257674</v>
      </c>
      <c r="G13" s="48">
        <v>7386</v>
      </c>
      <c r="H13" s="90">
        <v>471478</v>
      </c>
      <c r="I13" s="69">
        <v>753286</v>
      </c>
      <c r="J13" s="51">
        <v>130709</v>
      </c>
      <c r="K13" s="51">
        <v>0</v>
      </c>
      <c r="L13" s="51">
        <v>170240</v>
      </c>
    </row>
    <row r="14" spans="1:12" ht="14.25">
      <c r="A14" s="23" t="s">
        <v>9</v>
      </c>
      <c r="B14" s="89">
        <v>1822762</v>
      </c>
      <c r="C14" s="51">
        <v>1582107</v>
      </c>
      <c r="D14" s="48">
        <v>5101821</v>
      </c>
      <c r="E14" s="60">
        <v>342962</v>
      </c>
      <c r="F14" s="49">
        <v>3943707</v>
      </c>
      <c r="G14" s="48">
        <v>506818</v>
      </c>
      <c r="H14" s="90">
        <v>9348296</v>
      </c>
      <c r="I14" s="69">
        <v>5938381</v>
      </c>
      <c r="J14" s="51">
        <v>1219919</v>
      </c>
      <c r="K14" s="48">
        <v>892110</v>
      </c>
      <c r="L14" s="51">
        <v>2083975</v>
      </c>
    </row>
    <row r="15" spans="1:12" ht="14.25">
      <c r="A15" s="23" t="s">
        <v>10</v>
      </c>
      <c r="B15" s="89">
        <v>820262</v>
      </c>
      <c r="C15" s="51">
        <v>2683806</v>
      </c>
      <c r="D15" s="48">
        <v>4922415</v>
      </c>
      <c r="E15" s="60">
        <v>93036</v>
      </c>
      <c r="F15" s="49">
        <v>2534626</v>
      </c>
      <c r="G15" s="48">
        <v>691421</v>
      </c>
      <c r="H15" s="90">
        <v>8023751</v>
      </c>
      <c r="I15" s="69">
        <v>7137443</v>
      </c>
      <c r="J15" s="51">
        <v>229717</v>
      </c>
      <c r="K15" s="48">
        <v>17554</v>
      </c>
      <c r="L15" s="51">
        <v>166116</v>
      </c>
    </row>
    <row r="16" spans="1:12" ht="14.25">
      <c r="A16" s="23" t="s">
        <v>11</v>
      </c>
      <c r="B16" s="89">
        <v>768741</v>
      </c>
      <c r="C16" s="51">
        <v>584344</v>
      </c>
      <c r="D16" s="92">
        <v>1019401</v>
      </c>
      <c r="E16" s="60">
        <v>163773</v>
      </c>
      <c r="F16" s="49">
        <v>0</v>
      </c>
      <c r="G16" s="48">
        <v>121828</v>
      </c>
      <c r="H16" s="70">
        <v>1987747</v>
      </c>
      <c r="I16" s="69">
        <v>1773021</v>
      </c>
      <c r="J16" s="51">
        <v>196352</v>
      </c>
      <c r="K16" s="48">
        <v>0</v>
      </c>
      <c r="L16" s="51">
        <v>521927</v>
      </c>
    </row>
    <row r="17" spans="1:12" ht="14.25">
      <c r="A17" s="23" t="s">
        <v>12</v>
      </c>
      <c r="B17" s="89">
        <v>149055</v>
      </c>
      <c r="C17" s="51">
        <v>4000</v>
      </c>
      <c r="D17" s="92">
        <v>10725</v>
      </c>
      <c r="E17" s="60">
        <v>15</v>
      </c>
      <c r="F17" s="49">
        <v>0</v>
      </c>
      <c r="G17" s="48">
        <v>77</v>
      </c>
      <c r="H17" s="70">
        <v>242476</v>
      </c>
      <c r="I17" s="69">
        <v>96601</v>
      </c>
      <c r="J17" s="51">
        <v>12074</v>
      </c>
      <c r="K17" s="48">
        <v>0</v>
      </c>
      <c r="L17" s="51">
        <v>69894</v>
      </c>
    </row>
    <row r="18" spans="1:12" s="80" customFormat="1" ht="14.25">
      <c r="A18" s="26" t="s">
        <v>16</v>
      </c>
      <c r="B18" s="89">
        <v>5943940</v>
      </c>
      <c r="C18" s="51">
        <v>5508650</v>
      </c>
      <c r="D18" s="48">
        <v>12423090</v>
      </c>
      <c r="E18" s="60">
        <v>789435</v>
      </c>
      <c r="F18" s="98">
        <v>8149376</v>
      </c>
      <c r="G18" s="48">
        <v>1460297</v>
      </c>
      <c r="H18" s="90">
        <v>25530417</v>
      </c>
      <c r="I18" s="69">
        <v>18350379</v>
      </c>
      <c r="J18" s="51">
        <v>2027469</v>
      </c>
      <c r="K18" s="48">
        <v>1253980</v>
      </c>
      <c r="L18" s="51">
        <v>3968648</v>
      </c>
    </row>
    <row r="19" spans="1:12" ht="14.25">
      <c r="A19" s="23" t="s">
        <v>13</v>
      </c>
      <c r="B19" s="89">
        <v>187206</v>
      </c>
      <c r="C19" s="51">
        <v>3886645</v>
      </c>
      <c r="D19" s="92">
        <v>6382622</v>
      </c>
      <c r="E19" s="60">
        <v>17538</v>
      </c>
      <c r="F19" s="49">
        <v>6635308</v>
      </c>
      <c r="G19" s="48">
        <v>801449</v>
      </c>
      <c r="H19" s="70">
        <v>11770406</v>
      </c>
      <c r="I19" s="69">
        <v>4648452</v>
      </c>
      <c r="J19" s="51">
        <v>169032</v>
      </c>
      <c r="K19" s="48">
        <v>840371</v>
      </c>
      <c r="L19" s="51">
        <v>259206</v>
      </c>
    </row>
    <row r="20" spans="1:12" ht="14.25">
      <c r="A20" s="27" t="s">
        <v>22</v>
      </c>
      <c r="B20" s="51">
        <v>0</v>
      </c>
      <c r="C20" s="51">
        <v>3860599</v>
      </c>
      <c r="D20" s="48">
        <v>6275041</v>
      </c>
      <c r="E20" s="51">
        <v>0</v>
      </c>
      <c r="F20" s="49">
        <v>6632471</v>
      </c>
      <c r="G20" s="48">
        <v>798792</v>
      </c>
      <c r="H20" s="70">
        <v>11068846</v>
      </c>
      <c r="I20" s="69">
        <v>4600422</v>
      </c>
      <c r="J20" s="51">
        <v>0</v>
      </c>
      <c r="K20" s="48">
        <v>38</v>
      </c>
      <c r="L20" s="51">
        <v>0</v>
      </c>
    </row>
    <row r="21" spans="1:12" ht="14.25">
      <c r="A21" s="23" t="s">
        <v>14</v>
      </c>
      <c r="B21" s="51">
        <v>0</v>
      </c>
      <c r="C21" s="51">
        <v>47726</v>
      </c>
      <c r="D21" s="48">
        <v>0</v>
      </c>
      <c r="E21" s="51">
        <v>0</v>
      </c>
      <c r="F21" s="49">
        <v>0</v>
      </c>
      <c r="G21" s="48">
        <v>0</v>
      </c>
      <c r="H21" s="70">
        <v>0</v>
      </c>
      <c r="I21" s="69">
        <v>0</v>
      </c>
      <c r="J21" s="51">
        <v>0</v>
      </c>
      <c r="K21" s="51">
        <v>0</v>
      </c>
      <c r="L21" s="51">
        <v>0</v>
      </c>
    </row>
    <row r="22" spans="1:12" ht="14.25">
      <c r="A22" s="23" t="s">
        <v>4</v>
      </c>
      <c r="B22" s="62">
        <v>4630611</v>
      </c>
      <c r="C22" s="48">
        <v>1521254</v>
      </c>
      <c r="D22" s="92">
        <v>3696924</v>
      </c>
      <c r="E22" s="60">
        <v>560784</v>
      </c>
      <c r="F22" s="98">
        <v>1455241</v>
      </c>
      <c r="G22" s="48">
        <v>472628</v>
      </c>
      <c r="H22" s="90">
        <v>10505113</v>
      </c>
      <c r="I22" s="69">
        <v>11018453</v>
      </c>
      <c r="J22" s="48">
        <v>1467728</v>
      </c>
      <c r="K22" s="48">
        <v>349910</v>
      </c>
      <c r="L22" s="48">
        <v>3071145</v>
      </c>
    </row>
    <row r="23" spans="1:12" ht="14.25">
      <c r="A23" s="23" t="s">
        <v>37</v>
      </c>
      <c r="B23" s="89">
        <v>24269</v>
      </c>
      <c r="C23" s="48">
        <v>151267</v>
      </c>
      <c r="D23" s="92">
        <v>288194</v>
      </c>
      <c r="E23" s="60">
        <v>1577</v>
      </c>
      <c r="F23" s="49">
        <v>106352</v>
      </c>
      <c r="G23" s="48">
        <v>4331</v>
      </c>
      <c r="H23" s="90">
        <v>823493</v>
      </c>
      <c r="I23" s="69">
        <v>1000616</v>
      </c>
      <c r="J23" s="51">
        <v>85143</v>
      </c>
      <c r="K23" s="48">
        <v>97916</v>
      </c>
      <c r="L23" s="51">
        <v>18944</v>
      </c>
    </row>
    <row r="24" spans="1:12" ht="14.25">
      <c r="A24" s="23" t="s">
        <v>38</v>
      </c>
      <c r="B24" s="89">
        <v>34955</v>
      </c>
      <c r="C24" s="48">
        <v>2274</v>
      </c>
      <c r="D24" s="92">
        <v>118861</v>
      </c>
      <c r="E24" s="60">
        <v>1286</v>
      </c>
      <c r="F24" s="49">
        <v>1887</v>
      </c>
      <c r="G24" s="48">
        <v>777</v>
      </c>
      <c r="H24" s="90">
        <v>182843</v>
      </c>
      <c r="I24" s="69">
        <v>288219</v>
      </c>
      <c r="J24" s="51">
        <v>96742</v>
      </c>
      <c r="K24" s="48">
        <v>152</v>
      </c>
      <c r="L24" s="51">
        <v>44988</v>
      </c>
    </row>
    <row r="25" spans="1:12" ht="14.25">
      <c r="A25" s="23" t="s">
        <v>39</v>
      </c>
      <c r="B25" s="89">
        <v>117320</v>
      </c>
      <c r="C25" s="48">
        <v>42357</v>
      </c>
      <c r="D25" s="92">
        <v>193131</v>
      </c>
      <c r="E25" s="60">
        <v>53177</v>
      </c>
      <c r="F25" s="49">
        <v>68399</v>
      </c>
      <c r="G25" s="48">
        <v>36768</v>
      </c>
      <c r="H25" s="90">
        <v>235343</v>
      </c>
      <c r="I25" s="69">
        <v>206225</v>
      </c>
      <c r="J25" s="51">
        <v>27195</v>
      </c>
      <c r="K25" s="48">
        <v>18201</v>
      </c>
      <c r="L25" s="51">
        <v>143756</v>
      </c>
    </row>
    <row r="26" spans="1:12" ht="14.25">
      <c r="A26" s="23" t="s">
        <v>40</v>
      </c>
      <c r="B26" s="89">
        <v>1018491</v>
      </c>
      <c r="C26" s="48">
        <v>795716</v>
      </c>
      <c r="D26" s="92">
        <v>1135741</v>
      </c>
      <c r="E26" s="60">
        <v>79702</v>
      </c>
      <c r="F26" s="49">
        <v>882845</v>
      </c>
      <c r="G26" s="48">
        <v>146361</v>
      </c>
      <c r="H26" s="90">
        <v>3715926</v>
      </c>
      <c r="I26" s="69">
        <v>1757420</v>
      </c>
      <c r="J26" s="51">
        <v>238999</v>
      </c>
      <c r="K26" s="48">
        <v>215999</v>
      </c>
      <c r="L26" s="51">
        <v>753454</v>
      </c>
    </row>
    <row r="27" spans="1:12" ht="14.25">
      <c r="A27" s="23" t="s">
        <v>41</v>
      </c>
      <c r="B27" s="89">
        <v>3435576</v>
      </c>
      <c r="C27" s="51">
        <v>529640</v>
      </c>
      <c r="D27" s="92">
        <v>1960997</v>
      </c>
      <c r="E27" s="60">
        <v>425042</v>
      </c>
      <c r="F27" s="49">
        <v>395758</v>
      </c>
      <c r="G27" s="48">
        <v>284391</v>
      </c>
      <c r="H27" s="90">
        <v>5547508</v>
      </c>
      <c r="I27" s="69">
        <v>7765973</v>
      </c>
      <c r="J27" s="93">
        <v>1019649</v>
      </c>
      <c r="K27" s="48">
        <v>17642</v>
      </c>
      <c r="L27" s="51">
        <v>2110003</v>
      </c>
    </row>
    <row r="28" spans="1:12" ht="14.25">
      <c r="A28" s="23" t="s">
        <v>15</v>
      </c>
      <c r="B28" s="89">
        <v>521767</v>
      </c>
      <c r="C28" s="51">
        <v>4158</v>
      </c>
      <c r="D28" s="48">
        <v>806967</v>
      </c>
      <c r="E28" s="60">
        <v>12065</v>
      </c>
      <c r="F28" s="49">
        <v>0</v>
      </c>
      <c r="G28" s="48">
        <v>0</v>
      </c>
      <c r="H28" s="70">
        <v>545451</v>
      </c>
      <c r="I28" s="69">
        <v>151930</v>
      </c>
      <c r="J28" s="51">
        <v>6282</v>
      </c>
      <c r="K28" s="48">
        <v>0</v>
      </c>
      <c r="L28" s="51">
        <v>19579</v>
      </c>
    </row>
    <row r="29" spans="1:12" s="80" customFormat="1" ht="14.25">
      <c r="A29" s="26" t="s">
        <v>17</v>
      </c>
      <c r="B29" s="89">
        <v>499228</v>
      </c>
      <c r="C29" s="51">
        <v>-267031</v>
      </c>
      <c r="D29" s="48">
        <v>871719</v>
      </c>
      <c r="E29" s="60">
        <v>95682</v>
      </c>
      <c r="F29" s="49">
        <v>0</v>
      </c>
      <c r="G29" s="48">
        <v>151039</v>
      </c>
      <c r="H29" s="70">
        <v>1654912</v>
      </c>
      <c r="I29" s="69">
        <v>1897778</v>
      </c>
      <c r="J29" s="51">
        <v>273807</v>
      </c>
      <c r="K29" s="48">
        <v>6782</v>
      </c>
      <c r="L29" s="51">
        <v>479248</v>
      </c>
    </row>
    <row r="30" spans="1:12" ht="14.25">
      <c r="A30" s="23" t="s">
        <v>19</v>
      </c>
      <c r="B30" s="89">
        <v>411923</v>
      </c>
      <c r="C30" s="51">
        <v>0</v>
      </c>
      <c r="D30" s="48">
        <v>656665</v>
      </c>
      <c r="E30" s="60">
        <v>68875</v>
      </c>
      <c r="F30" s="49">
        <v>0</v>
      </c>
      <c r="G30" s="48">
        <v>222677</v>
      </c>
      <c r="H30" s="70">
        <v>1034575</v>
      </c>
      <c r="I30" s="69">
        <v>845936</v>
      </c>
      <c r="J30" s="51">
        <v>180358</v>
      </c>
      <c r="K30" s="48">
        <v>0</v>
      </c>
      <c r="L30" s="51">
        <v>245824</v>
      </c>
    </row>
    <row r="31" spans="1:12" s="80" customFormat="1" ht="14.25">
      <c r="A31" s="26" t="s">
        <v>18</v>
      </c>
      <c r="B31" s="89">
        <v>5943940</v>
      </c>
      <c r="C31" s="51">
        <v>5508650</v>
      </c>
      <c r="D31" s="48">
        <v>12423090</v>
      </c>
      <c r="E31" s="60">
        <v>789435</v>
      </c>
      <c r="F31" s="98">
        <v>8149376</v>
      </c>
      <c r="G31" s="48">
        <v>1460297</v>
      </c>
      <c r="H31" s="90">
        <v>25530417</v>
      </c>
      <c r="I31" s="69">
        <v>18350379</v>
      </c>
      <c r="J31" s="51">
        <v>2027469</v>
      </c>
      <c r="K31" s="48">
        <v>1253980</v>
      </c>
      <c r="L31" s="51">
        <v>3968648</v>
      </c>
    </row>
    <row r="32" spans="2:12" ht="14.25">
      <c r="B32" s="64"/>
      <c r="C32" s="61"/>
      <c r="D32" s="61"/>
      <c r="E32" s="61"/>
      <c r="F32" s="61"/>
      <c r="G32" s="61"/>
      <c r="H32" s="61"/>
      <c r="I32" s="61"/>
      <c r="J32" s="61"/>
      <c r="K32" s="48"/>
      <c r="L32" s="61"/>
    </row>
    <row r="33" spans="1:12" ht="14.25">
      <c r="A33" s="23" t="s">
        <v>20</v>
      </c>
      <c r="B33" s="89">
        <v>91576</v>
      </c>
      <c r="C33" s="51">
        <v>42378</v>
      </c>
      <c r="D33" s="48">
        <v>747856</v>
      </c>
      <c r="E33" s="48">
        <v>1767</v>
      </c>
      <c r="F33" s="98">
        <v>147444</v>
      </c>
      <c r="G33" s="48">
        <v>9570</v>
      </c>
      <c r="H33" s="70">
        <v>580746</v>
      </c>
      <c r="I33" s="60">
        <v>173045</v>
      </c>
      <c r="J33" s="48">
        <v>54857</v>
      </c>
      <c r="K33" s="48">
        <v>143241</v>
      </c>
      <c r="L33" s="48">
        <v>41774</v>
      </c>
    </row>
    <row r="34" spans="1:12" ht="14.25">
      <c r="A34" s="28" t="s">
        <v>123</v>
      </c>
      <c r="B34" s="89">
        <v>17742</v>
      </c>
      <c r="C34" s="51">
        <v>23640</v>
      </c>
      <c r="D34" s="48">
        <v>19831</v>
      </c>
      <c r="E34" s="48">
        <v>0</v>
      </c>
      <c r="F34" s="98">
        <v>16957</v>
      </c>
      <c r="G34" s="48">
        <v>971</v>
      </c>
      <c r="H34" s="70">
        <v>62681</v>
      </c>
      <c r="I34" s="60">
        <v>31500</v>
      </c>
      <c r="J34" s="51">
        <v>3995</v>
      </c>
      <c r="K34" s="51">
        <v>0</v>
      </c>
      <c r="L34" s="48">
        <v>1322</v>
      </c>
    </row>
    <row r="35" spans="2:12" ht="14.25">
      <c r="B35" s="71"/>
      <c r="C35" s="71"/>
      <c r="D35" s="71"/>
      <c r="E35" s="71"/>
      <c r="F35" s="71"/>
      <c r="G35" s="71"/>
      <c r="H35" s="71"/>
      <c r="I35" s="75"/>
      <c r="J35" s="71"/>
      <c r="K35" s="84"/>
      <c r="L35" s="71"/>
    </row>
    <row r="36" spans="1:12" ht="25.5" customHeight="1">
      <c r="A36" s="108" t="s">
        <v>35</v>
      </c>
      <c r="B36" s="109"/>
      <c r="C36" s="109"/>
      <c r="D36" s="109"/>
      <c r="E36" s="109"/>
      <c r="F36" s="109"/>
      <c r="G36" s="109"/>
      <c r="H36" s="109"/>
      <c r="I36" s="109"/>
      <c r="J36" s="109"/>
      <c r="K36" s="109"/>
      <c r="L36" s="110"/>
    </row>
    <row r="37" spans="1:12" ht="14.25">
      <c r="A37" s="29" t="s">
        <v>25</v>
      </c>
      <c r="B37" s="62">
        <v>461777</v>
      </c>
      <c r="C37" s="51">
        <v>168487</v>
      </c>
      <c r="D37" s="48">
        <v>709811</v>
      </c>
      <c r="E37" s="60">
        <v>13779</v>
      </c>
      <c r="F37" s="49">
        <v>119105</v>
      </c>
      <c r="G37" s="48">
        <v>40064.72654</v>
      </c>
      <c r="H37" s="90">
        <v>1859894</v>
      </c>
      <c r="I37" s="60">
        <v>3028509</v>
      </c>
      <c r="J37" s="48">
        <v>89057</v>
      </c>
      <c r="K37" s="48">
        <v>3522</v>
      </c>
      <c r="L37" s="51">
        <v>145108</v>
      </c>
    </row>
    <row r="38" spans="1:12" ht="14.25">
      <c r="A38" s="29" t="s">
        <v>64</v>
      </c>
      <c r="B38" s="62">
        <v>735547</v>
      </c>
      <c r="C38" s="51">
        <v>569888</v>
      </c>
      <c r="D38" s="52">
        <f>1806331-709811</f>
        <v>1096520</v>
      </c>
      <c r="E38" s="60">
        <v>39538</v>
      </c>
      <c r="F38" s="49">
        <v>477119</v>
      </c>
      <c r="G38" s="48">
        <f>2710.91217+403.51364+48.90056+84659.59275+2198.66795</f>
        <v>90021.58707</v>
      </c>
      <c r="H38" s="90">
        <v>2924381</v>
      </c>
      <c r="I38" s="60">
        <v>2097234</v>
      </c>
      <c r="J38" s="48">
        <v>136349</v>
      </c>
      <c r="K38" s="48">
        <v>73781</v>
      </c>
      <c r="L38" s="51">
        <v>391656</v>
      </c>
    </row>
    <row r="39" spans="1:12" ht="25.5" customHeight="1">
      <c r="A39" s="108" t="s">
        <v>36</v>
      </c>
      <c r="B39" s="109"/>
      <c r="C39" s="109"/>
      <c r="D39" s="109"/>
      <c r="E39" s="109"/>
      <c r="F39" s="109"/>
      <c r="G39" s="109"/>
      <c r="H39" s="109"/>
      <c r="I39" s="109"/>
      <c r="J39" s="109"/>
      <c r="K39" s="109"/>
      <c r="L39" s="110"/>
    </row>
    <row r="40" spans="1:12" ht="14.25">
      <c r="A40" s="29" t="s">
        <v>25</v>
      </c>
      <c r="B40" s="77">
        <v>2973799</v>
      </c>
      <c r="C40" s="49">
        <v>361154</v>
      </c>
      <c r="D40" s="47">
        <f>1251194-8</f>
        <v>1251186</v>
      </c>
      <c r="E40" s="69">
        <v>411263</v>
      </c>
      <c r="F40" s="49">
        <v>276653</v>
      </c>
      <c r="G40" s="47">
        <v>244325.38883</v>
      </c>
      <c r="H40" s="88">
        <v>3687614</v>
      </c>
      <c r="I40" s="60">
        <v>4737465</v>
      </c>
      <c r="J40" s="47">
        <v>930592</v>
      </c>
      <c r="K40" s="47">
        <v>14121</v>
      </c>
      <c r="L40" s="49">
        <v>1964895</v>
      </c>
    </row>
    <row r="41" spans="1:12" ht="14.25">
      <c r="A41" s="30" t="s">
        <v>64</v>
      </c>
      <c r="B41" s="77">
        <v>341757</v>
      </c>
      <c r="C41" s="47">
        <v>379369</v>
      </c>
      <c r="D41" s="94">
        <f>427215+8</f>
        <v>427223</v>
      </c>
      <c r="E41" s="69">
        <v>43027</v>
      </c>
      <c r="F41" s="49">
        <v>513965</v>
      </c>
      <c r="G41" s="47">
        <f>4331+777+146361-G38-G43</f>
        <v>49171.363620000004</v>
      </c>
      <c r="H41" s="49">
        <v>1770946</v>
      </c>
      <c r="I41" s="60">
        <v>734488</v>
      </c>
      <c r="J41" s="47">
        <v>254811</v>
      </c>
      <c r="K41" s="50">
        <v>240286</v>
      </c>
      <c r="L41" s="49">
        <v>424814</v>
      </c>
    </row>
    <row r="42" spans="1:12" ht="14.25">
      <c r="A42" s="31"/>
      <c r="B42" s="61"/>
      <c r="C42" s="61"/>
      <c r="D42" s="61"/>
      <c r="E42" s="71"/>
      <c r="F42" s="61"/>
      <c r="G42" s="52"/>
      <c r="H42" s="71"/>
      <c r="I42" s="75"/>
      <c r="J42" s="52"/>
      <c r="K42" s="72"/>
      <c r="L42" s="71"/>
    </row>
    <row r="43" spans="1:12" ht="29.25" customHeight="1">
      <c r="A43" s="17" t="s">
        <v>65</v>
      </c>
      <c r="B43" s="76">
        <v>411</v>
      </c>
      <c r="C43" s="47">
        <v>0</v>
      </c>
      <c r="D43" s="73">
        <f>24606-5553</f>
        <v>19053</v>
      </c>
      <c r="E43" s="47">
        <v>0</v>
      </c>
      <c r="F43" s="47">
        <v>0</v>
      </c>
      <c r="G43" s="47">
        <v>12276.04931</v>
      </c>
      <c r="H43" s="88">
        <v>26935</v>
      </c>
      <c r="I43" s="69">
        <v>214532</v>
      </c>
      <c r="J43" s="49">
        <v>29724</v>
      </c>
      <c r="K43" s="47">
        <v>0</v>
      </c>
      <c r="L43" s="49">
        <v>916</v>
      </c>
    </row>
    <row r="44" spans="1:12" ht="14.25">
      <c r="A44" s="32"/>
      <c r="B44" s="74"/>
      <c r="C44" s="74"/>
      <c r="D44" s="74"/>
      <c r="E44" s="74"/>
      <c r="F44" s="74"/>
      <c r="G44" s="74"/>
      <c r="H44" s="74"/>
      <c r="I44" s="75"/>
      <c r="J44" s="74"/>
      <c r="K44" s="74"/>
      <c r="L44" s="74"/>
    </row>
    <row r="45" spans="2:12" ht="14.25">
      <c r="B45" s="71"/>
      <c r="C45" s="71"/>
      <c r="D45" s="71"/>
      <c r="E45" s="71"/>
      <c r="F45" s="71"/>
      <c r="G45" s="71"/>
      <c r="H45" s="71"/>
      <c r="I45" s="75"/>
      <c r="J45" s="71"/>
      <c r="K45" s="71"/>
      <c r="L45" s="71"/>
    </row>
    <row r="46" spans="1:12" ht="24.75" customHeight="1">
      <c r="A46" s="114" t="s">
        <v>42</v>
      </c>
      <c r="B46" s="115"/>
      <c r="C46" s="115"/>
      <c r="D46" s="115"/>
      <c r="E46" s="115"/>
      <c r="F46" s="115"/>
      <c r="G46" s="115"/>
      <c r="H46" s="115"/>
      <c r="I46" s="115"/>
      <c r="J46" s="115"/>
      <c r="K46" s="115"/>
      <c r="L46" s="116"/>
    </row>
    <row r="47" spans="1:12" ht="14.25">
      <c r="A47" s="4" t="s">
        <v>0</v>
      </c>
      <c r="B47" s="89">
        <v>147602</v>
      </c>
      <c r="C47" s="51">
        <v>2559435.2696500015</v>
      </c>
      <c r="D47" s="48">
        <v>3182394</v>
      </c>
      <c r="E47" s="51">
        <v>12959</v>
      </c>
      <c r="F47" s="49">
        <v>2010719</v>
      </c>
      <c r="G47" s="48">
        <v>461682.97955</v>
      </c>
      <c r="H47" s="123">
        <v>5779875</v>
      </c>
      <c r="I47" s="48">
        <v>5449809.93048</v>
      </c>
      <c r="J47" s="51">
        <v>120453</v>
      </c>
      <c r="K47" s="48">
        <v>10991</v>
      </c>
      <c r="L47" s="51">
        <v>42924</v>
      </c>
    </row>
    <row r="48" spans="1:12" ht="14.25">
      <c r="A48" s="4" t="s">
        <v>43</v>
      </c>
      <c r="B48" s="89">
        <v>161542</v>
      </c>
      <c r="C48" s="51">
        <v>19697.441490000005</v>
      </c>
      <c r="D48" s="48">
        <v>476637</v>
      </c>
      <c r="E48" s="51">
        <v>4158</v>
      </c>
      <c r="F48" s="49">
        <v>13781</v>
      </c>
      <c r="G48" s="48">
        <v>33568.76966</v>
      </c>
      <c r="H48" s="105">
        <v>468413</v>
      </c>
      <c r="I48" s="48">
        <v>786470.8211</v>
      </c>
      <c r="J48" s="51">
        <v>38075</v>
      </c>
      <c r="K48" s="48">
        <v>3622</v>
      </c>
      <c r="L48" s="51">
        <v>58692</v>
      </c>
    </row>
    <row r="49" spans="1:12" ht="14.25">
      <c r="A49" s="4" t="s">
        <v>24</v>
      </c>
      <c r="B49" s="89">
        <v>302089</v>
      </c>
      <c r="C49" s="51">
        <v>18323.769050000003</v>
      </c>
      <c r="D49" s="48">
        <v>13363</v>
      </c>
      <c r="E49" s="51">
        <v>75</v>
      </c>
      <c r="F49" s="49">
        <v>11795</v>
      </c>
      <c r="G49" s="48">
        <v>45498.63515</v>
      </c>
      <c r="H49" s="52">
        <v>111146</v>
      </c>
      <c r="I49" s="48">
        <v>190399.3213</v>
      </c>
      <c r="J49" s="51">
        <v>7535</v>
      </c>
      <c r="K49" s="48">
        <v>388</v>
      </c>
      <c r="L49" s="51">
        <v>1726</v>
      </c>
    </row>
    <row r="50" spans="1:12" ht="14.25">
      <c r="A50" s="4" t="s">
        <v>44</v>
      </c>
      <c r="B50" s="89">
        <v>238733</v>
      </c>
      <c r="C50" s="51">
        <v>166773.6479</v>
      </c>
      <c r="D50" s="48">
        <v>1254987</v>
      </c>
      <c r="E50" s="51">
        <v>75190</v>
      </c>
      <c r="F50" s="49">
        <v>515710</v>
      </c>
      <c r="G50" s="48">
        <v>170398.9688000001</v>
      </c>
      <c r="H50" s="123">
        <v>1745336</v>
      </c>
      <c r="I50" s="48">
        <v>771351.62</v>
      </c>
      <c r="J50" s="51">
        <v>51087</v>
      </c>
      <c r="K50" s="48">
        <v>2762</v>
      </c>
      <c r="L50" s="51">
        <v>69193</v>
      </c>
    </row>
    <row r="51" spans="1:12" ht="14.25">
      <c r="A51" s="33"/>
      <c r="B51" s="71"/>
      <c r="C51" s="71"/>
      <c r="D51" s="71"/>
      <c r="E51" s="71"/>
      <c r="F51" s="71"/>
      <c r="G51" s="71"/>
      <c r="H51" s="71"/>
      <c r="I51" s="75"/>
      <c r="J51" s="71"/>
      <c r="K51" s="71"/>
      <c r="L51" s="71"/>
    </row>
    <row r="52" spans="1:12" ht="24.75" customHeight="1">
      <c r="A52" s="114" t="s">
        <v>45</v>
      </c>
      <c r="B52" s="115"/>
      <c r="C52" s="115"/>
      <c r="D52" s="115"/>
      <c r="E52" s="115"/>
      <c r="F52" s="115"/>
      <c r="G52" s="115"/>
      <c r="H52" s="115"/>
      <c r="I52" s="115"/>
      <c r="J52" s="115"/>
      <c r="K52" s="115"/>
      <c r="L52" s="116"/>
    </row>
    <row r="53" spans="1:12" ht="14.25">
      <c r="A53" s="4" t="s">
        <v>1</v>
      </c>
      <c r="B53" s="76">
        <v>1799694</v>
      </c>
      <c r="C53" s="49">
        <v>1933237.56543</v>
      </c>
      <c r="D53" s="47">
        <v>5805459</v>
      </c>
      <c r="E53" s="124">
        <v>361130</v>
      </c>
      <c r="F53" s="49">
        <v>4361862</v>
      </c>
      <c r="G53" s="47">
        <f>550312.31788+293.03919</f>
        <v>550605.35707</v>
      </c>
      <c r="H53" s="88">
        <v>12389150</v>
      </c>
      <c r="I53" s="47">
        <v>6688424.2193100015</v>
      </c>
      <c r="J53" s="51">
        <v>1176347</v>
      </c>
      <c r="K53" s="47">
        <v>913469</v>
      </c>
      <c r="L53" s="47">
        <v>1840303</v>
      </c>
    </row>
    <row r="54" spans="1:12" ht="14.25">
      <c r="A54" s="33"/>
      <c r="B54" s="71"/>
      <c r="C54" s="71"/>
      <c r="D54" s="71"/>
      <c r="E54" s="71"/>
      <c r="F54" s="71"/>
      <c r="G54" s="71"/>
      <c r="H54" s="71"/>
      <c r="I54" s="75"/>
      <c r="J54" s="71"/>
      <c r="K54" s="71"/>
      <c r="L54" s="71"/>
    </row>
    <row r="55" spans="1:12" ht="39.75" customHeight="1">
      <c r="A55" s="114" t="s">
        <v>46</v>
      </c>
      <c r="B55" s="115"/>
      <c r="C55" s="115"/>
      <c r="D55" s="115"/>
      <c r="E55" s="115"/>
      <c r="F55" s="115"/>
      <c r="G55" s="115"/>
      <c r="H55" s="115"/>
      <c r="I55" s="115"/>
      <c r="J55" s="115"/>
      <c r="K55" s="115"/>
      <c r="L55" s="116"/>
    </row>
    <row r="56" spans="1:12" ht="14.25">
      <c r="A56" s="4" t="s">
        <v>0</v>
      </c>
      <c r="B56" s="48">
        <v>0</v>
      </c>
      <c r="C56" s="51">
        <v>1611.25614</v>
      </c>
      <c r="D56" s="48">
        <v>7974</v>
      </c>
      <c r="E56" s="63">
        <v>0</v>
      </c>
      <c r="F56" s="49">
        <v>25173</v>
      </c>
      <c r="G56" s="48">
        <v>0</v>
      </c>
      <c r="H56" s="105">
        <v>22175</v>
      </c>
      <c r="I56" s="48">
        <v>17832.36089000001</v>
      </c>
      <c r="J56" s="48">
        <v>805</v>
      </c>
      <c r="K56" s="48">
        <v>0</v>
      </c>
      <c r="L56" s="51">
        <v>59</v>
      </c>
    </row>
    <row r="57" spans="1:12" ht="14.25">
      <c r="A57" s="4" t="s">
        <v>43</v>
      </c>
      <c r="B57" s="62">
        <v>368</v>
      </c>
      <c r="C57" s="51">
        <v>36.26615</v>
      </c>
      <c r="D57" s="48">
        <v>2797</v>
      </c>
      <c r="E57" s="106">
        <v>67</v>
      </c>
      <c r="F57" s="49">
        <v>109</v>
      </c>
      <c r="G57" s="48">
        <v>0</v>
      </c>
      <c r="H57" s="105">
        <v>4001</v>
      </c>
      <c r="I57" s="48">
        <v>14415.337140000001</v>
      </c>
      <c r="J57" s="103">
        <v>97</v>
      </c>
      <c r="K57" s="48">
        <v>0</v>
      </c>
      <c r="L57" s="51">
        <v>20</v>
      </c>
    </row>
    <row r="58" spans="1:12" ht="14.25">
      <c r="A58" s="4" t="s">
        <v>24</v>
      </c>
      <c r="B58" s="62">
        <v>1406</v>
      </c>
      <c r="C58" s="51">
        <v>28.1</v>
      </c>
      <c r="D58" s="48">
        <v>192</v>
      </c>
      <c r="E58" s="63">
        <v>0</v>
      </c>
      <c r="F58" s="49">
        <v>101</v>
      </c>
      <c r="G58" s="48">
        <v>0</v>
      </c>
      <c r="H58" s="105">
        <v>885</v>
      </c>
      <c r="I58" s="48">
        <v>7425.94</v>
      </c>
      <c r="J58" s="48">
        <v>129</v>
      </c>
      <c r="K58" s="48">
        <v>3</v>
      </c>
      <c r="L58" s="51">
        <v>15</v>
      </c>
    </row>
    <row r="59" spans="1:12" ht="14.25">
      <c r="A59" s="4" t="s">
        <v>44</v>
      </c>
      <c r="B59" s="62">
        <v>7852</v>
      </c>
      <c r="C59" s="51">
        <v>525.685</v>
      </c>
      <c r="D59" s="48">
        <v>1375</v>
      </c>
      <c r="E59" s="48">
        <v>0</v>
      </c>
      <c r="F59" s="49">
        <v>15199</v>
      </c>
      <c r="G59" s="48">
        <v>0</v>
      </c>
      <c r="H59" s="105">
        <v>5328</v>
      </c>
      <c r="I59" s="48">
        <v>215.99895999999998</v>
      </c>
      <c r="J59" s="48">
        <v>553</v>
      </c>
      <c r="K59" s="48">
        <v>0</v>
      </c>
      <c r="L59" s="51">
        <v>59</v>
      </c>
    </row>
    <row r="60" spans="1:12" ht="14.25">
      <c r="A60" s="33"/>
      <c r="B60" s="71"/>
      <c r="C60" s="71"/>
      <c r="D60" s="71"/>
      <c r="E60" s="71"/>
      <c r="F60" s="71"/>
      <c r="G60" s="71"/>
      <c r="H60" s="71"/>
      <c r="I60" s="75"/>
      <c r="J60" s="71"/>
      <c r="K60" s="71"/>
      <c r="L60" s="71"/>
    </row>
    <row r="61" spans="1:12" ht="12.75" customHeight="1">
      <c r="A61" s="111" t="s">
        <v>47</v>
      </c>
      <c r="B61" s="112"/>
      <c r="C61" s="112"/>
      <c r="D61" s="112"/>
      <c r="E61" s="112"/>
      <c r="F61" s="112"/>
      <c r="G61" s="112"/>
      <c r="H61" s="112"/>
      <c r="I61" s="112"/>
      <c r="J61" s="112"/>
      <c r="K61" s="112"/>
      <c r="L61" s="113"/>
    </row>
    <row r="62" spans="1:12" ht="14.25">
      <c r="A62" s="27" t="s">
        <v>48</v>
      </c>
      <c r="B62" s="78">
        <v>9750</v>
      </c>
      <c r="C62" s="53">
        <v>8150.4192</v>
      </c>
      <c r="D62" s="50">
        <v>751924</v>
      </c>
      <c r="E62" s="50">
        <v>0</v>
      </c>
      <c r="F62" s="47">
        <v>0</v>
      </c>
      <c r="G62" s="47">
        <v>0</v>
      </c>
      <c r="H62" s="104">
        <v>647093</v>
      </c>
      <c r="I62" s="48">
        <v>139173.83316065598</v>
      </c>
      <c r="J62" s="50">
        <v>0</v>
      </c>
      <c r="K62" s="47">
        <v>0</v>
      </c>
      <c r="L62" s="53">
        <v>30</v>
      </c>
    </row>
    <row r="63" spans="1:12" ht="14.25">
      <c r="A63" s="4" t="s">
        <v>49</v>
      </c>
      <c r="B63" s="77">
        <v>2125</v>
      </c>
      <c r="C63" s="49">
        <v>51.792</v>
      </c>
      <c r="D63" s="47">
        <v>22251</v>
      </c>
      <c r="E63" s="47">
        <v>0</v>
      </c>
      <c r="F63" s="47">
        <v>0</v>
      </c>
      <c r="G63" s="47">
        <v>0</v>
      </c>
      <c r="H63" s="104">
        <v>45537</v>
      </c>
      <c r="I63" s="48">
        <v>2228.5755008</v>
      </c>
      <c r="J63" s="47">
        <v>0</v>
      </c>
      <c r="K63" s="47">
        <v>0</v>
      </c>
      <c r="L63" s="47">
        <v>0</v>
      </c>
    </row>
    <row r="64" spans="1:12" ht="14.25">
      <c r="A64" s="34" t="s">
        <v>50</v>
      </c>
      <c r="B64" s="47">
        <v>0</v>
      </c>
      <c r="C64" s="47">
        <v>0</v>
      </c>
      <c r="D64" s="47">
        <v>0</v>
      </c>
      <c r="E64" s="47">
        <v>0</v>
      </c>
      <c r="F64" s="47">
        <v>0</v>
      </c>
      <c r="G64" s="47">
        <v>0</v>
      </c>
      <c r="H64" s="104">
        <v>3449</v>
      </c>
      <c r="I64" s="48">
        <v>0</v>
      </c>
      <c r="J64" s="47">
        <v>0</v>
      </c>
      <c r="K64" s="47">
        <v>0</v>
      </c>
      <c r="L64" s="47">
        <v>0</v>
      </c>
    </row>
    <row r="65" spans="1:12" ht="12.75" customHeight="1">
      <c r="A65" s="111" t="s">
        <v>51</v>
      </c>
      <c r="B65" s="112"/>
      <c r="C65" s="112"/>
      <c r="D65" s="112"/>
      <c r="E65" s="112"/>
      <c r="F65" s="112"/>
      <c r="G65" s="112"/>
      <c r="H65" s="112"/>
      <c r="I65" s="112"/>
      <c r="J65" s="112"/>
      <c r="K65" s="112"/>
      <c r="L65" s="113"/>
    </row>
    <row r="66" spans="1:12" ht="14.25">
      <c r="A66" s="27" t="s">
        <v>52</v>
      </c>
      <c r="B66" s="47">
        <v>0</v>
      </c>
      <c r="C66" s="53">
        <v>0</v>
      </c>
      <c r="D66" s="50">
        <v>0</v>
      </c>
      <c r="E66" s="50">
        <v>0</v>
      </c>
      <c r="F66" s="47">
        <v>0</v>
      </c>
      <c r="G66" s="47">
        <v>0</v>
      </c>
      <c r="H66" s="104">
        <v>7345</v>
      </c>
      <c r="I66" s="48">
        <v>1018.3974150720002</v>
      </c>
      <c r="J66" s="50">
        <v>0</v>
      </c>
      <c r="K66" s="47">
        <v>0</v>
      </c>
      <c r="L66" s="53">
        <v>30</v>
      </c>
    </row>
    <row r="67" spans="1:12" ht="14.25">
      <c r="A67" s="4" t="s">
        <v>49</v>
      </c>
      <c r="B67" s="47">
        <v>0</v>
      </c>
      <c r="C67" s="49">
        <v>0</v>
      </c>
      <c r="D67" s="47">
        <v>0</v>
      </c>
      <c r="E67" s="47">
        <v>0</v>
      </c>
      <c r="F67" s="47">
        <v>0</v>
      </c>
      <c r="G67" s="47">
        <v>0</v>
      </c>
      <c r="H67" s="104">
        <v>462</v>
      </c>
      <c r="I67" s="48">
        <v>0</v>
      </c>
      <c r="J67" s="47">
        <v>0</v>
      </c>
      <c r="K67" s="47">
        <v>0</v>
      </c>
      <c r="L67" s="47">
        <v>0</v>
      </c>
    </row>
    <row r="68" spans="1:12" ht="14.25">
      <c r="A68" s="34" t="s">
        <v>50</v>
      </c>
      <c r="B68" s="47">
        <v>0</v>
      </c>
      <c r="C68" s="47">
        <v>0</v>
      </c>
      <c r="D68" s="47">
        <v>0</v>
      </c>
      <c r="E68" s="47">
        <v>0</v>
      </c>
      <c r="F68" s="47">
        <v>0</v>
      </c>
      <c r="G68" s="47">
        <v>0</v>
      </c>
      <c r="H68" s="87">
        <v>0</v>
      </c>
      <c r="I68" s="48">
        <v>0</v>
      </c>
      <c r="J68" s="47">
        <v>0</v>
      </c>
      <c r="K68" s="47">
        <v>0</v>
      </c>
      <c r="L68" s="47">
        <v>0</v>
      </c>
    </row>
    <row r="69" spans="1:4" ht="15">
      <c r="A69" s="35"/>
      <c r="B69" s="40"/>
      <c r="C69" s="40"/>
      <c r="D69" s="40"/>
    </row>
    <row r="70" spans="1:4" ht="15">
      <c r="A70" s="36"/>
      <c r="B70" s="40"/>
      <c r="C70" s="40"/>
      <c r="D70" s="40"/>
    </row>
    <row r="71" spans="1:4" ht="15">
      <c r="A71" s="37" t="s">
        <v>2</v>
      </c>
      <c r="B71" s="40"/>
      <c r="C71" s="40"/>
      <c r="D71" s="40"/>
    </row>
    <row r="72" spans="1:4" ht="27">
      <c r="A72" s="38" t="s">
        <v>61</v>
      </c>
      <c r="B72" s="40"/>
      <c r="C72" s="40"/>
      <c r="D72" s="40"/>
    </row>
    <row r="73" spans="1:4" ht="25.5" customHeight="1">
      <c r="A73" s="12" t="s">
        <v>53</v>
      </c>
      <c r="B73" s="12"/>
      <c r="C73" s="12"/>
      <c r="D73" s="12"/>
    </row>
    <row r="74" spans="1:4" ht="18.75" customHeight="1">
      <c r="A74" s="12" t="s">
        <v>54</v>
      </c>
      <c r="B74" s="12"/>
      <c r="C74" s="12"/>
      <c r="D74" s="12"/>
    </row>
    <row r="75" spans="1:4" ht="25.5" customHeight="1">
      <c r="A75" s="12" t="s">
        <v>55</v>
      </c>
      <c r="B75" s="12"/>
      <c r="C75" s="12"/>
      <c r="D75" s="12"/>
    </row>
    <row r="76" spans="1:4" ht="28.5" customHeight="1">
      <c r="A76" s="12" t="s">
        <v>56</v>
      </c>
      <c r="B76" s="54"/>
      <c r="C76" s="54"/>
      <c r="D76" s="54"/>
    </row>
    <row r="77" spans="1:4" ht="12.75" customHeight="1">
      <c r="A77" s="12"/>
      <c r="B77" s="45"/>
      <c r="C77" s="45"/>
      <c r="D77" s="45"/>
    </row>
    <row r="78" spans="1:4" ht="51.75" customHeight="1">
      <c r="A78" s="38" t="s">
        <v>57</v>
      </c>
      <c r="B78" s="55"/>
      <c r="C78" s="55"/>
      <c r="D78" s="55"/>
    </row>
    <row r="79" spans="1:4" ht="12.75" customHeight="1">
      <c r="A79" s="38"/>
      <c r="B79" s="46"/>
      <c r="C79" s="46"/>
      <c r="D79" s="46"/>
    </row>
    <row r="80" spans="1:4" ht="25.5" customHeight="1">
      <c r="A80" s="38" t="s">
        <v>58</v>
      </c>
      <c r="B80" s="55"/>
      <c r="C80" s="55"/>
      <c r="D80" s="55"/>
    </row>
    <row r="81" spans="1:4" ht="25.5" customHeight="1">
      <c r="A81" s="56" t="s">
        <v>59</v>
      </c>
      <c r="B81" s="57"/>
      <c r="C81" s="57"/>
      <c r="D81" s="57"/>
    </row>
    <row r="82" spans="1:4" ht="38.25" customHeight="1">
      <c r="A82" s="12" t="s">
        <v>60</v>
      </c>
      <c r="B82" s="54"/>
      <c r="C82" s="54"/>
      <c r="D82" s="54"/>
    </row>
    <row r="83" ht="39.75" customHeight="1">
      <c r="A83" s="54" t="s">
        <v>128</v>
      </c>
    </row>
  </sheetData>
  <mergeCells count="7">
    <mergeCell ref="A36:L36"/>
    <mergeCell ref="A39:L39"/>
    <mergeCell ref="A61:L61"/>
    <mergeCell ref="A65:L65"/>
    <mergeCell ref="A52:L52"/>
    <mergeCell ref="A55:L55"/>
    <mergeCell ref="A46:L46"/>
  </mergeCells>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zoomScale="75" zoomScaleNormal="75" zoomScaleSheetLayoutView="70" workbookViewId="0" topLeftCell="A1">
      <selection activeCell="A1" sqref="A1"/>
    </sheetView>
  </sheetViews>
  <sheetFormatPr defaultColWidth="9.140625" defaultRowHeight="12.75"/>
  <cols>
    <col min="1" max="1" width="87.57421875" style="1" customWidth="1"/>
    <col min="2" max="4" width="13.57421875" style="39" customWidth="1"/>
    <col min="5" max="8" width="13.8515625" style="39" customWidth="1"/>
    <col min="9" max="9" width="15.00390625" style="0" customWidth="1"/>
    <col min="10" max="12" width="13.8515625" style="39" customWidth="1"/>
    <col min="13" max="16384" width="9.140625" style="1" customWidth="1"/>
  </cols>
  <sheetData>
    <row r="1" spans="2:5" ht="15">
      <c r="B1" s="41"/>
      <c r="C1" s="41"/>
      <c r="D1" s="41"/>
      <c r="E1" s="41"/>
    </row>
    <row r="2" spans="2:5" ht="15.75">
      <c r="B2" s="15" t="s">
        <v>76</v>
      </c>
      <c r="C2" s="41"/>
      <c r="D2" s="41"/>
      <c r="E2" s="41"/>
    </row>
    <row r="3" spans="2:4" ht="15.75">
      <c r="B3" s="15" t="s">
        <v>130</v>
      </c>
      <c r="C3" s="41"/>
      <c r="D3" s="41"/>
    </row>
    <row r="4" spans="2:4" ht="15.75">
      <c r="B4" s="15"/>
      <c r="C4" s="41"/>
      <c r="D4" s="41"/>
    </row>
    <row r="5" spans="1:12" ht="114.75">
      <c r="A5" s="82" t="s">
        <v>127</v>
      </c>
      <c r="B5" s="43" t="s">
        <v>26</v>
      </c>
      <c r="C5" s="44" t="s">
        <v>62</v>
      </c>
      <c r="D5" s="44" t="s">
        <v>27</v>
      </c>
      <c r="E5" s="44" t="s">
        <v>28</v>
      </c>
      <c r="F5" s="44" t="s">
        <v>29</v>
      </c>
      <c r="G5" s="44" t="s">
        <v>30</v>
      </c>
      <c r="H5" s="44" t="s">
        <v>63</v>
      </c>
      <c r="I5" s="42" t="s">
        <v>131</v>
      </c>
      <c r="J5" s="44" t="s">
        <v>31</v>
      </c>
      <c r="K5" s="44" t="s">
        <v>32</v>
      </c>
      <c r="L5" s="42" t="s">
        <v>33</v>
      </c>
    </row>
    <row r="6" spans="1:12" ht="14.25">
      <c r="A6" s="21" t="s">
        <v>77</v>
      </c>
      <c r="B6" s="89">
        <v>1222998</v>
      </c>
      <c r="C6" s="51">
        <v>88174</v>
      </c>
      <c r="D6" s="48">
        <v>183868</v>
      </c>
      <c r="E6" s="60">
        <v>71608</v>
      </c>
      <c r="F6" s="49">
        <v>861437</v>
      </c>
      <c r="G6" s="48">
        <v>26025</v>
      </c>
      <c r="H6" s="70">
        <v>3403274</v>
      </c>
      <c r="I6" s="69">
        <v>1107598</v>
      </c>
      <c r="J6" s="51">
        <v>28211</v>
      </c>
      <c r="K6" s="48">
        <v>271080</v>
      </c>
      <c r="L6" s="51">
        <v>202704</v>
      </c>
    </row>
    <row r="7" spans="1:12" ht="14.25">
      <c r="A7" s="21" t="s">
        <v>78</v>
      </c>
      <c r="B7" s="89">
        <v>3213586</v>
      </c>
      <c r="C7" s="51">
        <v>4335859</v>
      </c>
      <c r="D7" s="48">
        <v>10523324</v>
      </c>
      <c r="E7" s="60">
        <v>467864</v>
      </c>
      <c r="F7" s="98">
        <v>7043529</v>
      </c>
      <c r="G7" s="48">
        <v>1211390</v>
      </c>
      <c r="H7" s="90">
        <v>18487792</v>
      </c>
      <c r="I7" s="69">
        <v>14260441</v>
      </c>
      <c r="J7" s="51">
        <v>1633858</v>
      </c>
      <c r="K7" s="48">
        <v>918198</v>
      </c>
      <c r="L7" s="51">
        <v>2446814</v>
      </c>
    </row>
    <row r="8" spans="1:12" ht="14.25">
      <c r="A8" s="21" t="s">
        <v>79</v>
      </c>
      <c r="B8" s="89">
        <v>315</v>
      </c>
      <c r="C8" s="51">
        <v>30384</v>
      </c>
      <c r="D8" s="48">
        <v>22352</v>
      </c>
      <c r="E8" s="60">
        <v>122</v>
      </c>
      <c r="F8" s="49">
        <v>0</v>
      </c>
      <c r="G8" s="48">
        <v>1359</v>
      </c>
      <c r="H8" s="90">
        <v>259880</v>
      </c>
      <c r="I8" s="69">
        <v>0</v>
      </c>
      <c r="J8" s="51">
        <v>21801</v>
      </c>
      <c r="K8" s="51">
        <v>0</v>
      </c>
      <c r="L8" s="51">
        <v>30022</v>
      </c>
    </row>
    <row r="9" spans="1:12" ht="14.25">
      <c r="A9" s="21" t="s">
        <v>80</v>
      </c>
      <c r="B9" s="89">
        <v>24312</v>
      </c>
      <c r="C9" s="51">
        <v>0</v>
      </c>
      <c r="D9" s="48">
        <v>56203</v>
      </c>
      <c r="E9" s="60">
        <v>7102</v>
      </c>
      <c r="F9" s="49">
        <v>0</v>
      </c>
      <c r="G9" s="48">
        <v>2888.96301</v>
      </c>
      <c r="H9" s="90">
        <v>19379</v>
      </c>
      <c r="I9" s="69">
        <v>1957</v>
      </c>
      <c r="J9" s="51">
        <v>34309</v>
      </c>
      <c r="K9" s="51">
        <v>0</v>
      </c>
      <c r="L9" s="51">
        <v>408873</v>
      </c>
    </row>
    <row r="10" spans="1:12" ht="16.5">
      <c r="A10" s="21" t="s">
        <v>81</v>
      </c>
      <c r="B10" s="91">
        <v>503453</v>
      </c>
      <c r="C10" s="51">
        <v>0</v>
      </c>
      <c r="D10" s="48">
        <v>134526</v>
      </c>
      <c r="E10" s="51">
        <v>0</v>
      </c>
      <c r="F10" s="49">
        <v>735741</v>
      </c>
      <c r="G10" s="48">
        <v>6636.60203</v>
      </c>
      <c r="H10" s="90">
        <v>471006</v>
      </c>
      <c r="I10" s="107">
        <v>746459</v>
      </c>
      <c r="J10" s="51">
        <v>121692</v>
      </c>
      <c r="K10" s="51">
        <v>0</v>
      </c>
      <c r="L10" s="51">
        <v>19268</v>
      </c>
    </row>
    <row r="11" spans="1:12" ht="14.25">
      <c r="A11" s="21" t="s">
        <v>82</v>
      </c>
      <c r="B11" s="89">
        <v>24621</v>
      </c>
      <c r="C11" s="51">
        <v>53993</v>
      </c>
      <c r="D11" s="48">
        <v>253961</v>
      </c>
      <c r="E11" s="51">
        <v>0</v>
      </c>
      <c r="F11" s="49">
        <v>267513</v>
      </c>
      <c r="G11" s="48">
        <v>3153</v>
      </c>
      <c r="H11" s="90">
        <v>552839</v>
      </c>
      <c r="I11" s="69">
        <v>109439</v>
      </c>
      <c r="J11" s="51">
        <v>45495</v>
      </c>
      <c r="K11" s="51">
        <v>8534</v>
      </c>
      <c r="L11" s="51">
        <v>26363</v>
      </c>
    </row>
    <row r="12" spans="1:12" ht="14.25">
      <c r="A12" s="21" t="s">
        <v>83</v>
      </c>
      <c r="B12" s="89">
        <v>18854</v>
      </c>
      <c r="C12" s="51">
        <v>15699</v>
      </c>
      <c r="D12" s="48">
        <v>110258</v>
      </c>
      <c r="E12" s="60">
        <v>1228</v>
      </c>
      <c r="F12" s="49">
        <v>40009</v>
      </c>
      <c r="G12" s="48">
        <v>2612</v>
      </c>
      <c r="H12" s="90">
        <v>91428</v>
      </c>
      <c r="I12" s="69">
        <v>321892</v>
      </c>
      <c r="J12" s="51">
        <v>8018</v>
      </c>
      <c r="K12" s="51">
        <v>0</v>
      </c>
      <c r="L12" s="51">
        <v>120</v>
      </c>
    </row>
    <row r="13" spans="1:12" ht="14.25">
      <c r="A13" s="21" t="s">
        <v>84</v>
      </c>
      <c r="B13" s="89">
        <v>527087</v>
      </c>
      <c r="C13" s="51">
        <v>254</v>
      </c>
      <c r="D13" s="48">
        <v>134869</v>
      </c>
      <c r="E13" s="60">
        <v>30638</v>
      </c>
      <c r="F13" s="49">
        <v>257674</v>
      </c>
      <c r="G13" s="48">
        <v>7386</v>
      </c>
      <c r="H13" s="90">
        <v>471478</v>
      </c>
      <c r="I13" s="69">
        <v>753286</v>
      </c>
      <c r="J13" s="51">
        <v>130709</v>
      </c>
      <c r="K13" s="51">
        <v>0</v>
      </c>
      <c r="L13" s="51">
        <v>170240</v>
      </c>
    </row>
    <row r="14" spans="1:12" ht="14.25">
      <c r="A14" s="21" t="s">
        <v>85</v>
      </c>
      <c r="B14" s="89">
        <v>1822762</v>
      </c>
      <c r="C14" s="51">
        <v>1582107</v>
      </c>
      <c r="D14" s="48">
        <v>5101821</v>
      </c>
      <c r="E14" s="60">
        <v>342962</v>
      </c>
      <c r="F14" s="49">
        <v>3943707</v>
      </c>
      <c r="G14" s="48">
        <v>506818</v>
      </c>
      <c r="H14" s="90">
        <v>9348296</v>
      </c>
      <c r="I14" s="69">
        <v>5938381</v>
      </c>
      <c r="J14" s="51">
        <v>1219919</v>
      </c>
      <c r="K14" s="48">
        <v>892110</v>
      </c>
      <c r="L14" s="51">
        <v>2083975</v>
      </c>
    </row>
    <row r="15" spans="1:12" ht="14.25">
      <c r="A15" s="21" t="s">
        <v>86</v>
      </c>
      <c r="B15" s="89">
        <v>820262</v>
      </c>
      <c r="C15" s="51">
        <v>2683806</v>
      </c>
      <c r="D15" s="48">
        <v>4922415</v>
      </c>
      <c r="E15" s="60">
        <v>93036</v>
      </c>
      <c r="F15" s="49">
        <v>2534626</v>
      </c>
      <c r="G15" s="48">
        <v>691421</v>
      </c>
      <c r="H15" s="90">
        <v>8023751</v>
      </c>
      <c r="I15" s="69">
        <v>7137443</v>
      </c>
      <c r="J15" s="51">
        <v>229717</v>
      </c>
      <c r="K15" s="48">
        <v>17554</v>
      </c>
      <c r="L15" s="51">
        <v>166116</v>
      </c>
    </row>
    <row r="16" spans="1:12" ht="14.25">
      <c r="A16" s="21" t="s">
        <v>87</v>
      </c>
      <c r="B16" s="89">
        <v>768741</v>
      </c>
      <c r="C16" s="51">
        <v>584344</v>
      </c>
      <c r="D16" s="92">
        <v>1019401</v>
      </c>
      <c r="E16" s="60">
        <v>163773</v>
      </c>
      <c r="F16" s="49">
        <v>0</v>
      </c>
      <c r="G16" s="48">
        <v>121828</v>
      </c>
      <c r="H16" s="70">
        <v>1987747</v>
      </c>
      <c r="I16" s="69">
        <v>1773021</v>
      </c>
      <c r="J16" s="51">
        <v>196352</v>
      </c>
      <c r="K16" s="48">
        <v>0</v>
      </c>
      <c r="L16" s="51">
        <v>521927</v>
      </c>
    </row>
    <row r="17" spans="1:12" ht="14.25">
      <c r="A17" s="21" t="s">
        <v>88</v>
      </c>
      <c r="B17" s="89">
        <v>149055</v>
      </c>
      <c r="C17" s="51">
        <v>4000</v>
      </c>
      <c r="D17" s="92">
        <v>10725</v>
      </c>
      <c r="E17" s="60">
        <v>15</v>
      </c>
      <c r="F17" s="49">
        <v>0</v>
      </c>
      <c r="G17" s="48">
        <v>77</v>
      </c>
      <c r="H17" s="70">
        <v>242476</v>
      </c>
      <c r="I17" s="69">
        <v>96601</v>
      </c>
      <c r="J17" s="51">
        <v>12074</v>
      </c>
      <c r="K17" s="48">
        <v>0</v>
      </c>
      <c r="L17" s="51">
        <v>69894</v>
      </c>
    </row>
    <row r="18" spans="1:12" ht="14.25">
      <c r="A18" s="21" t="s">
        <v>89</v>
      </c>
      <c r="B18" s="89">
        <v>5943940</v>
      </c>
      <c r="C18" s="51">
        <v>5508650</v>
      </c>
      <c r="D18" s="48">
        <v>12423090</v>
      </c>
      <c r="E18" s="60">
        <v>789435</v>
      </c>
      <c r="F18" s="98">
        <v>8149376</v>
      </c>
      <c r="G18" s="48">
        <v>1460297</v>
      </c>
      <c r="H18" s="90">
        <v>25530417</v>
      </c>
      <c r="I18" s="69">
        <v>18350379</v>
      </c>
      <c r="J18" s="51">
        <v>2027469</v>
      </c>
      <c r="K18" s="48">
        <v>1253980</v>
      </c>
      <c r="L18" s="51">
        <v>3968648</v>
      </c>
    </row>
    <row r="19" spans="1:12" ht="14.25">
      <c r="A19" s="21" t="s">
        <v>90</v>
      </c>
      <c r="B19" s="89">
        <v>187206</v>
      </c>
      <c r="C19" s="51">
        <v>3886645</v>
      </c>
      <c r="D19" s="92">
        <v>6382622</v>
      </c>
      <c r="E19" s="60">
        <v>17538</v>
      </c>
      <c r="F19" s="49">
        <v>6635308</v>
      </c>
      <c r="G19" s="48">
        <v>801449</v>
      </c>
      <c r="H19" s="70">
        <v>11770406</v>
      </c>
      <c r="I19" s="69">
        <v>4648452</v>
      </c>
      <c r="J19" s="51">
        <v>169032</v>
      </c>
      <c r="K19" s="48">
        <v>840371</v>
      </c>
      <c r="L19" s="51">
        <v>259206</v>
      </c>
    </row>
    <row r="20" spans="1:12" ht="14.25">
      <c r="A20" s="22" t="s">
        <v>91</v>
      </c>
      <c r="B20" s="51">
        <v>0</v>
      </c>
      <c r="C20" s="51">
        <v>3860599</v>
      </c>
      <c r="D20" s="48">
        <v>6275041</v>
      </c>
      <c r="E20" s="51">
        <v>0</v>
      </c>
      <c r="F20" s="49">
        <v>6632471</v>
      </c>
      <c r="G20" s="48">
        <v>798792</v>
      </c>
      <c r="H20" s="70">
        <v>11068846</v>
      </c>
      <c r="I20" s="69">
        <v>4600422</v>
      </c>
      <c r="J20" s="51">
        <v>0</v>
      </c>
      <c r="K20" s="48">
        <v>38</v>
      </c>
      <c r="L20" s="51">
        <v>0</v>
      </c>
    </row>
    <row r="21" spans="1:12" ht="14.25">
      <c r="A21" s="21" t="s">
        <v>92</v>
      </c>
      <c r="B21" s="51">
        <v>0</v>
      </c>
      <c r="C21" s="51">
        <v>47726</v>
      </c>
      <c r="D21" s="48">
        <v>0</v>
      </c>
      <c r="E21" s="51">
        <v>0</v>
      </c>
      <c r="F21" s="49">
        <v>0</v>
      </c>
      <c r="G21" s="48">
        <v>0</v>
      </c>
      <c r="H21" s="70">
        <v>0</v>
      </c>
      <c r="I21" s="69">
        <v>0</v>
      </c>
      <c r="J21" s="51">
        <v>0</v>
      </c>
      <c r="K21" s="51">
        <v>0</v>
      </c>
      <c r="L21" s="51">
        <v>0</v>
      </c>
    </row>
    <row r="22" spans="1:12" ht="14.25">
      <c r="A22" s="21" t="s">
        <v>93</v>
      </c>
      <c r="B22" s="62">
        <v>4630611</v>
      </c>
      <c r="C22" s="48">
        <v>1521254</v>
      </c>
      <c r="D22" s="92">
        <v>3696924</v>
      </c>
      <c r="E22" s="60">
        <v>560784</v>
      </c>
      <c r="F22" s="98">
        <v>1455241</v>
      </c>
      <c r="G22" s="48">
        <v>472628</v>
      </c>
      <c r="H22" s="90">
        <v>10505113</v>
      </c>
      <c r="I22" s="69">
        <v>11018453</v>
      </c>
      <c r="J22" s="48">
        <v>1467728</v>
      </c>
      <c r="K22" s="48">
        <v>349910</v>
      </c>
      <c r="L22" s="48">
        <v>3071145</v>
      </c>
    </row>
    <row r="23" spans="1:12" ht="14.25">
      <c r="A23" s="21" t="s">
        <v>94</v>
      </c>
      <c r="B23" s="89">
        <v>24269</v>
      </c>
      <c r="C23" s="48">
        <v>151267</v>
      </c>
      <c r="D23" s="92">
        <v>288194</v>
      </c>
      <c r="E23" s="60">
        <v>1577</v>
      </c>
      <c r="F23" s="49">
        <v>106352</v>
      </c>
      <c r="G23" s="48">
        <v>4331</v>
      </c>
      <c r="H23" s="90">
        <v>823493</v>
      </c>
      <c r="I23" s="69">
        <v>1000616</v>
      </c>
      <c r="J23" s="51">
        <v>85143</v>
      </c>
      <c r="K23" s="48">
        <v>97916</v>
      </c>
      <c r="L23" s="51">
        <v>18944</v>
      </c>
    </row>
    <row r="24" spans="1:12" ht="14.25">
      <c r="A24" s="21" t="s">
        <v>95</v>
      </c>
      <c r="B24" s="89">
        <v>34955</v>
      </c>
      <c r="C24" s="48">
        <v>2274</v>
      </c>
      <c r="D24" s="92">
        <v>118861</v>
      </c>
      <c r="E24" s="60">
        <v>1286</v>
      </c>
      <c r="F24" s="49">
        <v>1887</v>
      </c>
      <c r="G24" s="48">
        <v>777</v>
      </c>
      <c r="H24" s="90">
        <v>182843</v>
      </c>
      <c r="I24" s="69">
        <v>288219</v>
      </c>
      <c r="J24" s="51">
        <v>96742</v>
      </c>
      <c r="K24" s="48">
        <v>152</v>
      </c>
      <c r="L24" s="51">
        <v>44988</v>
      </c>
    </row>
    <row r="25" spans="1:12" ht="14.25">
      <c r="A25" s="21" t="s">
        <v>96</v>
      </c>
      <c r="B25" s="89">
        <v>117320</v>
      </c>
      <c r="C25" s="48">
        <v>42357</v>
      </c>
      <c r="D25" s="92">
        <v>193131</v>
      </c>
      <c r="E25" s="60">
        <v>53177</v>
      </c>
      <c r="F25" s="49">
        <v>68399</v>
      </c>
      <c r="G25" s="48">
        <v>36768</v>
      </c>
      <c r="H25" s="90">
        <v>235343</v>
      </c>
      <c r="I25" s="69">
        <v>206225</v>
      </c>
      <c r="J25" s="51">
        <v>27195</v>
      </c>
      <c r="K25" s="48">
        <v>18201</v>
      </c>
      <c r="L25" s="51">
        <v>143756</v>
      </c>
    </row>
    <row r="26" spans="1:12" ht="14.25">
      <c r="A26" s="21" t="s">
        <v>97</v>
      </c>
      <c r="B26" s="89">
        <v>1018491</v>
      </c>
      <c r="C26" s="48">
        <v>795716</v>
      </c>
      <c r="D26" s="92">
        <v>1135741</v>
      </c>
      <c r="E26" s="60">
        <v>79702</v>
      </c>
      <c r="F26" s="49">
        <v>882845</v>
      </c>
      <c r="G26" s="48">
        <v>146361</v>
      </c>
      <c r="H26" s="90">
        <v>3715926</v>
      </c>
      <c r="I26" s="69">
        <v>1757420</v>
      </c>
      <c r="J26" s="51">
        <v>238999</v>
      </c>
      <c r="K26" s="48">
        <v>215999</v>
      </c>
      <c r="L26" s="51">
        <v>753454</v>
      </c>
    </row>
    <row r="27" spans="1:12" ht="14.25">
      <c r="A27" s="21" t="s">
        <v>98</v>
      </c>
      <c r="B27" s="89">
        <v>3435576</v>
      </c>
      <c r="C27" s="51">
        <v>529640</v>
      </c>
      <c r="D27" s="92">
        <v>1960997</v>
      </c>
      <c r="E27" s="60">
        <v>425042</v>
      </c>
      <c r="F27" s="49">
        <v>395758</v>
      </c>
      <c r="G27" s="48">
        <v>284391</v>
      </c>
      <c r="H27" s="90">
        <v>5547508</v>
      </c>
      <c r="I27" s="69">
        <v>7765973</v>
      </c>
      <c r="J27" s="93">
        <v>1019649</v>
      </c>
      <c r="K27" s="48">
        <v>17642</v>
      </c>
      <c r="L27" s="51">
        <v>2110003</v>
      </c>
    </row>
    <row r="28" spans="1:12" ht="14.25">
      <c r="A28" s="21" t="s">
        <v>99</v>
      </c>
      <c r="B28" s="89">
        <v>521767</v>
      </c>
      <c r="C28" s="51">
        <v>4158</v>
      </c>
      <c r="D28" s="48">
        <v>806967</v>
      </c>
      <c r="E28" s="60">
        <v>12065</v>
      </c>
      <c r="F28" s="49">
        <v>0</v>
      </c>
      <c r="G28" s="48">
        <v>0</v>
      </c>
      <c r="H28" s="70">
        <v>545451</v>
      </c>
      <c r="I28" s="69">
        <v>151930</v>
      </c>
      <c r="J28" s="51">
        <v>6282</v>
      </c>
      <c r="K28" s="48">
        <v>0</v>
      </c>
      <c r="L28" s="51">
        <v>19579</v>
      </c>
    </row>
    <row r="29" spans="1:12" ht="14.25">
      <c r="A29" s="21" t="s">
        <v>100</v>
      </c>
      <c r="B29" s="89">
        <v>499228</v>
      </c>
      <c r="C29" s="51">
        <v>-267031</v>
      </c>
      <c r="D29" s="48">
        <v>871719</v>
      </c>
      <c r="E29" s="60">
        <v>95682</v>
      </c>
      <c r="F29" s="49">
        <v>0</v>
      </c>
      <c r="G29" s="48">
        <v>151039</v>
      </c>
      <c r="H29" s="70">
        <v>1654912</v>
      </c>
      <c r="I29" s="69">
        <v>1897778</v>
      </c>
      <c r="J29" s="51">
        <v>273807</v>
      </c>
      <c r="K29" s="48">
        <v>6782</v>
      </c>
      <c r="L29" s="51">
        <v>479248</v>
      </c>
    </row>
    <row r="30" spans="1:12" ht="14.25">
      <c r="A30" s="21" t="s">
        <v>101</v>
      </c>
      <c r="B30" s="89">
        <v>411923</v>
      </c>
      <c r="C30" s="51">
        <v>0</v>
      </c>
      <c r="D30" s="48">
        <v>656665</v>
      </c>
      <c r="E30" s="60">
        <v>68875</v>
      </c>
      <c r="F30" s="49">
        <v>0</v>
      </c>
      <c r="G30" s="48">
        <v>222677</v>
      </c>
      <c r="H30" s="70">
        <v>1034575</v>
      </c>
      <c r="I30" s="69">
        <v>845936</v>
      </c>
      <c r="J30" s="51">
        <v>180358</v>
      </c>
      <c r="K30" s="48">
        <v>0</v>
      </c>
      <c r="L30" s="51">
        <v>245824</v>
      </c>
    </row>
    <row r="31" spans="1:12" ht="14.25">
      <c r="A31" s="21" t="s">
        <v>103</v>
      </c>
      <c r="B31" s="89">
        <v>5943940</v>
      </c>
      <c r="C31" s="51">
        <v>5508650</v>
      </c>
      <c r="D31" s="48">
        <v>12423090</v>
      </c>
      <c r="E31" s="60">
        <v>789435</v>
      </c>
      <c r="F31" s="98">
        <v>8149376</v>
      </c>
      <c r="G31" s="48">
        <v>1460297</v>
      </c>
      <c r="H31" s="90">
        <v>25530417</v>
      </c>
      <c r="I31" s="69">
        <v>18350379</v>
      </c>
      <c r="J31" s="51">
        <v>2027469</v>
      </c>
      <c r="K31" s="48">
        <v>1253980</v>
      </c>
      <c r="L31" s="51">
        <v>3968648</v>
      </c>
    </row>
    <row r="32" spans="2:12" ht="14.25">
      <c r="B32" s="64"/>
      <c r="C32" s="61"/>
      <c r="D32" s="61"/>
      <c r="E32" s="61"/>
      <c r="F32" s="61"/>
      <c r="G32" s="61"/>
      <c r="H32" s="61"/>
      <c r="I32" s="61"/>
      <c r="J32" s="61"/>
      <c r="K32" s="48"/>
      <c r="L32" s="61"/>
    </row>
    <row r="33" spans="1:12" ht="14.25">
      <c r="A33" s="21" t="s">
        <v>102</v>
      </c>
      <c r="B33" s="89">
        <v>91576</v>
      </c>
      <c r="C33" s="51">
        <v>42378</v>
      </c>
      <c r="D33" s="48">
        <v>747856</v>
      </c>
      <c r="E33" s="48">
        <v>1767</v>
      </c>
      <c r="F33" s="98">
        <v>147444</v>
      </c>
      <c r="G33" s="48">
        <v>9570</v>
      </c>
      <c r="H33" s="70">
        <v>580746</v>
      </c>
      <c r="I33" s="60">
        <v>173045</v>
      </c>
      <c r="J33" s="48">
        <v>54857</v>
      </c>
      <c r="K33" s="48">
        <v>143241</v>
      </c>
      <c r="L33" s="48">
        <v>41774</v>
      </c>
    </row>
    <row r="34" spans="1:12" ht="14.25">
      <c r="A34" s="25" t="s">
        <v>124</v>
      </c>
      <c r="B34" s="89">
        <v>17742</v>
      </c>
      <c r="C34" s="51">
        <v>23640</v>
      </c>
      <c r="D34" s="48">
        <v>19831</v>
      </c>
      <c r="E34" s="48">
        <v>0</v>
      </c>
      <c r="F34" s="98">
        <v>16957</v>
      </c>
      <c r="G34" s="48">
        <v>971</v>
      </c>
      <c r="H34" s="70">
        <v>62681</v>
      </c>
      <c r="I34" s="60">
        <v>31500</v>
      </c>
      <c r="J34" s="51">
        <v>3995</v>
      </c>
      <c r="K34" s="51">
        <v>0</v>
      </c>
      <c r="L34" s="48">
        <v>1322</v>
      </c>
    </row>
    <row r="35" spans="2:12" ht="14.25">
      <c r="B35" s="71"/>
      <c r="C35" s="71"/>
      <c r="D35" s="71"/>
      <c r="E35" s="71"/>
      <c r="F35" s="71"/>
      <c r="G35" s="71"/>
      <c r="H35" s="71"/>
      <c r="I35" s="75"/>
      <c r="J35" s="71"/>
      <c r="K35" s="71"/>
      <c r="L35" s="71"/>
    </row>
    <row r="36" spans="1:12" ht="25.5" customHeight="1">
      <c r="A36" s="108" t="s">
        <v>115</v>
      </c>
      <c r="B36" s="109"/>
      <c r="C36" s="109"/>
      <c r="D36" s="109"/>
      <c r="E36" s="109"/>
      <c r="F36" s="109"/>
      <c r="G36" s="109"/>
      <c r="H36" s="109"/>
      <c r="I36" s="109"/>
      <c r="J36" s="109"/>
      <c r="K36" s="109"/>
      <c r="L36" s="110"/>
    </row>
    <row r="37" spans="1:12" ht="14.25">
      <c r="A37" s="9" t="s">
        <v>104</v>
      </c>
      <c r="B37" s="62">
        <v>461777</v>
      </c>
      <c r="C37" s="51">
        <v>168487</v>
      </c>
      <c r="D37" s="48">
        <v>709811</v>
      </c>
      <c r="E37" s="60">
        <v>13779</v>
      </c>
      <c r="F37" s="51">
        <v>119105</v>
      </c>
      <c r="G37" s="48">
        <v>40064.72654</v>
      </c>
      <c r="H37" s="90">
        <v>1859894</v>
      </c>
      <c r="I37" s="60">
        <v>3028509</v>
      </c>
      <c r="J37" s="48">
        <v>89057</v>
      </c>
      <c r="K37" s="48">
        <v>3522</v>
      </c>
      <c r="L37" s="51">
        <v>145108</v>
      </c>
    </row>
    <row r="38" spans="1:12" ht="14.25">
      <c r="A38" s="9" t="s">
        <v>121</v>
      </c>
      <c r="B38" s="62">
        <v>735547</v>
      </c>
      <c r="C38" s="51">
        <v>569888</v>
      </c>
      <c r="D38" s="52">
        <f>1806331-709811</f>
        <v>1096520</v>
      </c>
      <c r="E38" s="60">
        <v>39538</v>
      </c>
      <c r="F38" s="51">
        <v>477119</v>
      </c>
      <c r="G38" s="48">
        <f>2710.91217+403.51364+48.90056+84659.59275+2198.66795</f>
        <v>90021.58707</v>
      </c>
      <c r="H38" s="90">
        <v>2924381</v>
      </c>
      <c r="I38" s="60">
        <v>2097234</v>
      </c>
      <c r="J38" s="48">
        <v>136349</v>
      </c>
      <c r="K38" s="48">
        <v>73781</v>
      </c>
      <c r="L38" s="51">
        <v>391656</v>
      </c>
    </row>
    <row r="39" spans="1:12" ht="25.5" customHeight="1">
      <c r="A39" s="117" t="s">
        <v>116</v>
      </c>
      <c r="B39" s="118"/>
      <c r="C39" s="118"/>
      <c r="D39" s="118"/>
      <c r="E39" s="118"/>
      <c r="F39" s="118"/>
      <c r="G39" s="118"/>
      <c r="H39" s="118"/>
      <c r="I39" s="118"/>
      <c r="J39" s="118"/>
      <c r="K39" s="118"/>
      <c r="L39" s="119"/>
    </row>
    <row r="40" spans="1:12" ht="14.25">
      <c r="A40" s="9" t="s">
        <v>104</v>
      </c>
      <c r="B40" s="77">
        <v>2973799</v>
      </c>
      <c r="C40" s="49">
        <v>361154</v>
      </c>
      <c r="D40" s="47">
        <f>1251194-8</f>
        <v>1251186</v>
      </c>
      <c r="E40" s="69">
        <v>411263</v>
      </c>
      <c r="F40" s="49">
        <v>276653</v>
      </c>
      <c r="G40" s="47">
        <v>244325.38883</v>
      </c>
      <c r="H40" s="88">
        <v>3687614</v>
      </c>
      <c r="I40" s="60">
        <v>4737465</v>
      </c>
      <c r="J40" s="47">
        <v>930592</v>
      </c>
      <c r="K40" s="47">
        <v>14121</v>
      </c>
      <c r="L40" s="49">
        <v>1964895</v>
      </c>
    </row>
    <row r="41" spans="1:12" ht="14.25">
      <c r="A41" s="16" t="s">
        <v>122</v>
      </c>
      <c r="B41" s="77">
        <v>341757</v>
      </c>
      <c r="C41" s="47">
        <v>379369</v>
      </c>
      <c r="D41" s="94">
        <f>427215+8</f>
        <v>427223</v>
      </c>
      <c r="E41" s="69">
        <v>43027</v>
      </c>
      <c r="F41" s="49">
        <v>513965</v>
      </c>
      <c r="G41" s="47">
        <f>4331+777+146361-G38-G43</f>
        <v>49171.363620000004</v>
      </c>
      <c r="H41" s="49">
        <v>1770946</v>
      </c>
      <c r="I41" s="60">
        <v>734488</v>
      </c>
      <c r="J41" s="47">
        <v>254811</v>
      </c>
      <c r="K41" s="50">
        <v>240286</v>
      </c>
      <c r="L41" s="49">
        <v>424814</v>
      </c>
    </row>
    <row r="42" spans="1:12" ht="14.25">
      <c r="A42" s="18"/>
      <c r="B42" s="61"/>
      <c r="C42" s="61"/>
      <c r="D42" s="61"/>
      <c r="E42" s="71"/>
      <c r="F42" s="61"/>
      <c r="G42" s="52"/>
      <c r="H42" s="71"/>
      <c r="I42" s="75"/>
      <c r="J42" s="52"/>
      <c r="K42" s="72"/>
      <c r="L42" s="71"/>
    </row>
    <row r="43" spans="1:12" ht="29.25" customHeight="1">
      <c r="A43" s="81" t="s">
        <v>117</v>
      </c>
      <c r="B43" s="76">
        <v>411</v>
      </c>
      <c r="C43" s="47">
        <v>0</v>
      </c>
      <c r="D43" s="73">
        <f>24606-5553</f>
        <v>19053</v>
      </c>
      <c r="E43" s="47">
        <v>0</v>
      </c>
      <c r="F43" s="47">
        <v>0</v>
      </c>
      <c r="G43" s="47">
        <v>12276.04931</v>
      </c>
      <c r="H43" s="88">
        <v>26935</v>
      </c>
      <c r="I43" s="69">
        <v>214532</v>
      </c>
      <c r="J43" s="49">
        <v>29724</v>
      </c>
      <c r="K43" s="47">
        <v>0</v>
      </c>
      <c r="L43" s="49">
        <v>916</v>
      </c>
    </row>
    <row r="44" spans="1:12" ht="14.25">
      <c r="A44" s="14"/>
      <c r="B44" s="74"/>
      <c r="C44" s="74"/>
      <c r="D44" s="74"/>
      <c r="E44" s="74"/>
      <c r="F44" s="74"/>
      <c r="G44" s="74"/>
      <c r="H44" s="74"/>
      <c r="I44" s="75"/>
      <c r="J44" s="74"/>
      <c r="K44" s="74"/>
      <c r="L44" s="74"/>
    </row>
    <row r="45" spans="2:12" ht="14.25">
      <c r="B45" s="71"/>
      <c r="C45" s="71"/>
      <c r="D45" s="71"/>
      <c r="E45" s="71"/>
      <c r="F45" s="71"/>
      <c r="G45" s="71"/>
      <c r="H45" s="71"/>
      <c r="I45" s="75"/>
      <c r="J45" s="71"/>
      <c r="K45" s="71"/>
      <c r="L45" s="71"/>
    </row>
    <row r="46" spans="1:12" ht="24.75" customHeight="1">
      <c r="A46" s="120" t="s">
        <v>118</v>
      </c>
      <c r="B46" s="121"/>
      <c r="C46" s="121"/>
      <c r="D46" s="121"/>
      <c r="E46" s="121"/>
      <c r="F46" s="121"/>
      <c r="G46" s="121"/>
      <c r="H46" s="121"/>
      <c r="I46" s="121"/>
      <c r="J46" s="121"/>
      <c r="K46" s="121"/>
      <c r="L46" s="122"/>
    </row>
    <row r="47" spans="1:12" ht="14.25">
      <c r="A47" s="2" t="s">
        <v>105</v>
      </c>
      <c r="B47" s="89">
        <v>147602</v>
      </c>
      <c r="C47" s="85">
        <v>2559435.2696500015</v>
      </c>
      <c r="D47" s="83">
        <v>3182394</v>
      </c>
      <c r="E47" s="85">
        <v>12959</v>
      </c>
      <c r="F47" s="51">
        <v>2010719</v>
      </c>
      <c r="G47" s="48">
        <v>461682.97955</v>
      </c>
      <c r="H47" s="95">
        <v>5779875</v>
      </c>
      <c r="I47" s="83">
        <v>5449809.93048</v>
      </c>
      <c r="J47" s="85">
        <v>120453</v>
      </c>
      <c r="K47" s="48">
        <v>10991</v>
      </c>
      <c r="L47" s="85">
        <v>42924</v>
      </c>
    </row>
    <row r="48" spans="1:12" ht="14.25">
      <c r="A48" s="2" t="s">
        <v>106</v>
      </c>
      <c r="B48" s="89">
        <v>161542</v>
      </c>
      <c r="C48" s="85">
        <v>19697.441490000005</v>
      </c>
      <c r="D48" s="83">
        <v>476637</v>
      </c>
      <c r="E48" s="85">
        <v>4158</v>
      </c>
      <c r="F48" s="51">
        <v>13781</v>
      </c>
      <c r="G48" s="48">
        <v>33568.76966</v>
      </c>
      <c r="H48" s="96">
        <v>468413</v>
      </c>
      <c r="I48" s="83">
        <v>786470.8211</v>
      </c>
      <c r="J48" s="85">
        <v>38075</v>
      </c>
      <c r="K48" s="48">
        <v>3622</v>
      </c>
      <c r="L48" s="85">
        <v>58692</v>
      </c>
    </row>
    <row r="49" spans="1:12" ht="14.25">
      <c r="A49" s="2" t="s">
        <v>107</v>
      </c>
      <c r="B49" s="89">
        <v>302089</v>
      </c>
      <c r="C49" s="85">
        <v>18323.769050000003</v>
      </c>
      <c r="D49" s="83">
        <v>13363</v>
      </c>
      <c r="E49" s="85">
        <v>75</v>
      </c>
      <c r="F49" s="51">
        <v>11795</v>
      </c>
      <c r="G49" s="48">
        <v>45498.63515</v>
      </c>
      <c r="H49" s="97">
        <v>111146</v>
      </c>
      <c r="I49" s="83">
        <v>190399.3213</v>
      </c>
      <c r="J49" s="85">
        <v>7535</v>
      </c>
      <c r="K49" s="48">
        <v>388</v>
      </c>
      <c r="L49" s="85">
        <v>1726</v>
      </c>
    </row>
    <row r="50" spans="1:12" ht="14.25">
      <c r="A50" s="2" t="s">
        <v>108</v>
      </c>
      <c r="B50" s="89">
        <v>238733</v>
      </c>
      <c r="C50" s="85">
        <v>166773.6479</v>
      </c>
      <c r="D50" s="83">
        <v>1254987</v>
      </c>
      <c r="E50" s="85">
        <v>75190</v>
      </c>
      <c r="F50" s="51">
        <v>515710</v>
      </c>
      <c r="G50" s="48">
        <v>170398.9688000001</v>
      </c>
      <c r="H50" s="95">
        <v>1745336</v>
      </c>
      <c r="I50" s="83">
        <v>771351.62</v>
      </c>
      <c r="J50" s="85">
        <v>51087</v>
      </c>
      <c r="K50" s="48">
        <v>2762</v>
      </c>
      <c r="L50" s="85">
        <v>69193</v>
      </c>
    </row>
    <row r="51" spans="1:12" ht="14.25">
      <c r="A51" s="3"/>
      <c r="B51" s="71"/>
      <c r="C51" s="71"/>
      <c r="D51" s="71"/>
      <c r="E51" s="71"/>
      <c r="F51" s="71"/>
      <c r="G51" s="71"/>
      <c r="H51" s="71"/>
      <c r="I51" s="75"/>
      <c r="J51" s="71"/>
      <c r="K51" s="71"/>
      <c r="L51" s="71"/>
    </row>
    <row r="52" spans="1:12" ht="24.75" customHeight="1">
      <c r="A52" s="114" t="s">
        <v>119</v>
      </c>
      <c r="B52" s="115"/>
      <c r="C52" s="115"/>
      <c r="D52" s="115"/>
      <c r="E52" s="115"/>
      <c r="F52" s="115"/>
      <c r="G52" s="115"/>
      <c r="H52" s="115"/>
      <c r="I52" s="115"/>
      <c r="J52" s="115"/>
      <c r="K52" s="115"/>
      <c r="L52" s="116"/>
    </row>
    <row r="53" spans="1:12" ht="14.25">
      <c r="A53" s="4" t="s">
        <v>1</v>
      </c>
      <c r="B53" s="86">
        <v>1799694</v>
      </c>
      <c r="C53" s="98">
        <v>1933237.56543</v>
      </c>
      <c r="D53" s="99">
        <v>5805459</v>
      </c>
      <c r="E53" s="100">
        <v>361130</v>
      </c>
      <c r="F53" s="98">
        <v>4361862</v>
      </c>
      <c r="G53" s="99">
        <f>550312.31788+293.03919</f>
        <v>550605.35707</v>
      </c>
      <c r="H53" s="101">
        <v>12389150</v>
      </c>
      <c r="I53" s="99">
        <v>6688424.2193100015</v>
      </c>
      <c r="J53" s="102">
        <v>1176347</v>
      </c>
      <c r="K53" s="99">
        <v>913469</v>
      </c>
      <c r="L53" s="99">
        <v>1840303</v>
      </c>
    </row>
    <row r="54" spans="1:12" ht="14.25">
      <c r="A54" s="3"/>
      <c r="B54" s="71"/>
      <c r="C54" s="71"/>
      <c r="D54" s="71"/>
      <c r="E54" s="71"/>
      <c r="F54" s="71"/>
      <c r="G54" s="71"/>
      <c r="H54" s="71"/>
      <c r="I54" s="75"/>
      <c r="J54" s="71"/>
      <c r="K54" s="71"/>
      <c r="L54" s="71"/>
    </row>
    <row r="55" spans="1:12" ht="39.75" customHeight="1">
      <c r="A55" s="114" t="s">
        <v>120</v>
      </c>
      <c r="B55" s="115"/>
      <c r="C55" s="115"/>
      <c r="D55" s="115"/>
      <c r="E55" s="115"/>
      <c r="F55" s="115"/>
      <c r="G55" s="115"/>
      <c r="H55" s="115"/>
      <c r="I55" s="115"/>
      <c r="J55" s="115"/>
      <c r="K55" s="115"/>
      <c r="L55" s="116"/>
    </row>
    <row r="56" spans="1:12" ht="14.25">
      <c r="A56" s="2" t="s">
        <v>105</v>
      </c>
      <c r="B56" s="48">
        <v>0</v>
      </c>
      <c r="C56" s="51">
        <v>1611.25614</v>
      </c>
      <c r="D56" s="48">
        <v>7974</v>
      </c>
      <c r="E56" s="63">
        <v>0</v>
      </c>
      <c r="F56" s="51">
        <v>25173</v>
      </c>
      <c r="G56" s="48">
        <v>0</v>
      </c>
      <c r="H56" s="105">
        <v>22175</v>
      </c>
      <c r="I56" s="48">
        <v>17832.36089000001</v>
      </c>
      <c r="J56" s="48">
        <v>805</v>
      </c>
      <c r="K56" s="48">
        <v>0</v>
      </c>
      <c r="L56" s="51">
        <v>59</v>
      </c>
    </row>
    <row r="57" spans="1:12" ht="14.25">
      <c r="A57" s="2" t="s">
        <v>106</v>
      </c>
      <c r="B57" s="62">
        <v>368</v>
      </c>
      <c r="C57" s="51">
        <v>36.26615</v>
      </c>
      <c r="D57" s="48">
        <v>2797</v>
      </c>
      <c r="E57" s="106">
        <v>67</v>
      </c>
      <c r="F57" s="51">
        <v>109</v>
      </c>
      <c r="G57" s="48">
        <v>0</v>
      </c>
      <c r="H57" s="105">
        <v>4001</v>
      </c>
      <c r="I57" s="48">
        <v>14415.337140000001</v>
      </c>
      <c r="J57" s="103">
        <v>97</v>
      </c>
      <c r="K57" s="48">
        <v>0</v>
      </c>
      <c r="L57" s="51">
        <v>20</v>
      </c>
    </row>
    <row r="58" spans="1:12" ht="14.25">
      <c r="A58" s="2" t="s">
        <v>107</v>
      </c>
      <c r="B58" s="62">
        <v>1406</v>
      </c>
      <c r="C58" s="51">
        <v>28.1</v>
      </c>
      <c r="D58" s="48">
        <v>192</v>
      </c>
      <c r="E58" s="63">
        <v>0</v>
      </c>
      <c r="F58" s="51">
        <v>101</v>
      </c>
      <c r="G58" s="48">
        <v>0</v>
      </c>
      <c r="H58" s="105">
        <v>885</v>
      </c>
      <c r="I58" s="48">
        <v>7425.94</v>
      </c>
      <c r="J58" s="48">
        <v>129</v>
      </c>
      <c r="K58" s="48">
        <v>3</v>
      </c>
      <c r="L58" s="51">
        <v>15</v>
      </c>
    </row>
    <row r="59" spans="1:12" ht="14.25">
      <c r="A59" s="2" t="s">
        <v>108</v>
      </c>
      <c r="B59" s="62">
        <v>7852</v>
      </c>
      <c r="C59" s="51">
        <v>525.685</v>
      </c>
      <c r="D59" s="48">
        <v>1375</v>
      </c>
      <c r="E59" s="48">
        <v>0</v>
      </c>
      <c r="F59" s="51">
        <v>15199</v>
      </c>
      <c r="G59" s="48">
        <v>0</v>
      </c>
      <c r="H59" s="105">
        <v>5328</v>
      </c>
      <c r="I59" s="48">
        <v>215.99895999999998</v>
      </c>
      <c r="J59" s="48">
        <v>553</v>
      </c>
      <c r="K59" s="48">
        <v>0</v>
      </c>
      <c r="L59" s="51">
        <v>59</v>
      </c>
    </row>
    <row r="60" spans="1:12" ht="14.25">
      <c r="A60" s="3"/>
      <c r="B60" s="71"/>
      <c r="C60" s="71"/>
      <c r="D60" s="71"/>
      <c r="E60" s="71"/>
      <c r="F60" s="71"/>
      <c r="G60" s="71"/>
      <c r="H60" s="71"/>
      <c r="I60" s="75"/>
      <c r="J60" s="71"/>
      <c r="K60" s="71"/>
      <c r="L60" s="71"/>
    </row>
    <row r="61" spans="1:12" ht="12.75" customHeight="1">
      <c r="A61" s="111" t="s">
        <v>109</v>
      </c>
      <c r="B61" s="112"/>
      <c r="C61" s="112"/>
      <c r="D61" s="112"/>
      <c r="E61" s="112"/>
      <c r="F61" s="112"/>
      <c r="G61" s="112"/>
      <c r="H61" s="112"/>
      <c r="I61" s="112"/>
      <c r="J61" s="112"/>
      <c r="K61" s="112"/>
      <c r="L61" s="113"/>
    </row>
    <row r="62" spans="1:12" ht="14.25">
      <c r="A62" s="5" t="s">
        <v>113</v>
      </c>
      <c r="B62" s="78">
        <v>9750</v>
      </c>
      <c r="C62" s="53">
        <v>8150.4192</v>
      </c>
      <c r="D62" s="50">
        <v>751924</v>
      </c>
      <c r="E62" s="50">
        <v>0</v>
      </c>
      <c r="F62" s="47">
        <v>0</v>
      </c>
      <c r="G62" s="47">
        <v>0</v>
      </c>
      <c r="H62" s="104">
        <v>647093</v>
      </c>
      <c r="I62" s="48">
        <v>139173.83316065598</v>
      </c>
      <c r="J62" s="50">
        <v>0</v>
      </c>
      <c r="K62" s="47">
        <v>0</v>
      </c>
      <c r="L62" s="53">
        <v>30</v>
      </c>
    </row>
    <row r="63" spans="1:12" ht="14.25">
      <c r="A63" s="2" t="s">
        <v>110</v>
      </c>
      <c r="B63" s="77">
        <v>2125</v>
      </c>
      <c r="C63" s="49">
        <v>51.792</v>
      </c>
      <c r="D63" s="47">
        <v>22251</v>
      </c>
      <c r="E63" s="47">
        <v>0</v>
      </c>
      <c r="F63" s="47">
        <v>0</v>
      </c>
      <c r="G63" s="47">
        <v>0</v>
      </c>
      <c r="H63" s="104">
        <v>45537</v>
      </c>
      <c r="I63" s="48">
        <v>2228.5755008</v>
      </c>
      <c r="J63" s="47">
        <v>0</v>
      </c>
      <c r="K63" s="47">
        <v>0</v>
      </c>
      <c r="L63" s="47">
        <v>0</v>
      </c>
    </row>
    <row r="64" spans="1:12" ht="14.25">
      <c r="A64" s="10" t="s">
        <v>111</v>
      </c>
      <c r="B64" s="47">
        <v>0</v>
      </c>
      <c r="C64" s="47">
        <v>0</v>
      </c>
      <c r="D64" s="47">
        <v>0</v>
      </c>
      <c r="E64" s="47">
        <v>0</v>
      </c>
      <c r="F64" s="47">
        <v>0</v>
      </c>
      <c r="G64" s="47">
        <v>0</v>
      </c>
      <c r="H64" s="104">
        <v>3449</v>
      </c>
      <c r="I64" s="48">
        <v>0</v>
      </c>
      <c r="J64" s="47">
        <v>0</v>
      </c>
      <c r="K64" s="47">
        <v>0</v>
      </c>
      <c r="L64" s="47">
        <v>0</v>
      </c>
    </row>
    <row r="65" spans="1:12" ht="12.75" customHeight="1">
      <c r="A65" s="111" t="s">
        <v>112</v>
      </c>
      <c r="B65" s="112"/>
      <c r="C65" s="112"/>
      <c r="D65" s="112"/>
      <c r="E65" s="112"/>
      <c r="F65" s="112"/>
      <c r="G65" s="112"/>
      <c r="H65" s="112"/>
      <c r="I65" s="112"/>
      <c r="J65" s="112"/>
      <c r="K65" s="112"/>
      <c r="L65" s="113"/>
    </row>
    <row r="66" spans="1:12" ht="14.25">
      <c r="A66" s="5" t="s">
        <v>113</v>
      </c>
      <c r="B66" s="47">
        <v>0</v>
      </c>
      <c r="C66" s="53">
        <v>0</v>
      </c>
      <c r="D66" s="50">
        <v>0</v>
      </c>
      <c r="E66" s="50">
        <v>0</v>
      </c>
      <c r="F66" s="47">
        <v>0</v>
      </c>
      <c r="G66" s="47">
        <v>0</v>
      </c>
      <c r="H66" s="104">
        <v>7345</v>
      </c>
      <c r="I66" s="48">
        <v>1018.3974150720002</v>
      </c>
      <c r="J66" s="50">
        <v>0</v>
      </c>
      <c r="K66" s="47">
        <v>0</v>
      </c>
      <c r="L66" s="53">
        <v>30</v>
      </c>
    </row>
    <row r="67" spans="1:12" ht="14.25">
      <c r="A67" s="2" t="s">
        <v>114</v>
      </c>
      <c r="B67" s="47">
        <v>0</v>
      </c>
      <c r="C67" s="49">
        <v>0</v>
      </c>
      <c r="D67" s="47">
        <v>0</v>
      </c>
      <c r="E67" s="47">
        <v>0</v>
      </c>
      <c r="F67" s="47">
        <v>0</v>
      </c>
      <c r="G67" s="47">
        <v>0</v>
      </c>
      <c r="H67" s="104">
        <v>462</v>
      </c>
      <c r="I67" s="48">
        <v>0</v>
      </c>
      <c r="J67" s="47">
        <v>0</v>
      </c>
      <c r="K67" s="47">
        <v>0</v>
      </c>
      <c r="L67" s="47">
        <v>0</v>
      </c>
    </row>
    <row r="68" spans="1:12" ht="14.25">
      <c r="A68" s="10" t="s">
        <v>111</v>
      </c>
      <c r="B68" s="47">
        <v>0</v>
      </c>
      <c r="C68" s="47">
        <v>0</v>
      </c>
      <c r="D68" s="47">
        <v>0</v>
      </c>
      <c r="E68" s="47">
        <v>0</v>
      </c>
      <c r="F68" s="47">
        <v>0</v>
      </c>
      <c r="G68" s="47">
        <v>0</v>
      </c>
      <c r="H68" s="87">
        <v>0</v>
      </c>
      <c r="I68" s="48">
        <v>0</v>
      </c>
      <c r="J68" s="47">
        <v>0</v>
      </c>
      <c r="K68" s="47">
        <v>0</v>
      </c>
      <c r="L68" s="47">
        <v>0</v>
      </c>
    </row>
    <row r="69" spans="1:4" ht="15">
      <c r="A69" s="8"/>
      <c r="B69" s="40"/>
      <c r="C69" s="40"/>
      <c r="D69" s="40"/>
    </row>
    <row r="70" spans="1:4" ht="15">
      <c r="A70" s="6"/>
      <c r="B70" s="40"/>
      <c r="C70" s="40"/>
      <c r="D70" s="40"/>
    </row>
    <row r="71" spans="1:4" ht="15">
      <c r="A71" s="7" t="s">
        <v>66</v>
      </c>
      <c r="B71" s="40"/>
      <c r="C71" s="40"/>
      <c r="D71" s="40"/>
    </row>
    <row r="72" spans="1:4" ht="39.75">
      <c r="A72" s="11" t="s">
        <v>72</v>
      </c>
      <c r="B72" s="40"/>
      <c r="C72" s="40"/>
      <c r="D72" s="40"/>
    </row>
    <row r="73" spans="1:4" ht="25.5" customHeight="1">
      <c r="A73" s="58" t="s">
        <v>67</v>
      </c>
      <c r="B73" s="12"/>
      <c r="C73" s="12"/>
      <c r="D73" s="12"/>
    </row>
    <row r="74" spans="1:4" ht="18.75" customHeight="1">
      <c r="A74" s="58" t="s">
        <v>68</v>
      </c>
      <c r="B74" s="12"/>
      <c r="C74" s="12"/>
      <c r="D74" s="12"/>
    </row>
    <row r="75" spans="1:4" ht="25.5" customHeight="1">
      <c r="A75" s="58" t="s">
        <v>69</v>
      </c>
      <c r="B75" s="12"/>
      <c r="C75" s="12"/>
      <c r="D75" s="12"/>
    </row>
    <row r="76" spans="1:4" ht="28.5" customHeight="1">
      <c r="A76" s="12" t="s">
        <v>73</v>
      </c>
      <c r="B76" s="54"/>
      <c r="C76" s="54"/>
      <c r="D76" s="54"/>
    </row>
    <row r="77" spans="1:4" ht="12.75" customHeight="1">
      <c r="A77" s="19"/>
      <c r="B77" s="45"/>
      <c r="C77" s="45"/>
      <c r="D77" s="45"/>
    </row>
    <row r="78" spans="1:4" ht="57.75" customHeight="1">
      <c r="A78" s="11" t="s">
        <v>71</v>
      </c>
      <c r="B78" s="55"/>
      <c r="C78" s="55"/>
      <c r="D78" s="55"/>
    </row>
    <row r="79" spans="1:4" ht="12.75" customHeight="1">
      <c r="A79" s="20"/>
      <c r="B79" s="46"/>
      <c r="C79" s="46"/>
      <c r="D79" s="46"/>
    </row>
    <row r="80" spans="1:4" ht="33.75" customHeight="1">
      <c r="A80" s="11" t="s">
        <v>70</v>
      </c>
      <c r="B80" s="55"/>
      <c r="C80" s="55"/>
      <c r="D80" s="55"/>
    </row>
    <row r="81" spans="1:4" ht="25.5" customHeight="1">
      <c r="A81" s="59" t="s">
        <v>75</v>
      </c>
      <c r="B81" s="57"/>
      <c r="C81" s="57"/>
      <c r="D81" s="57"/>
    </row>
    <row r="82" spans="1:4" ht="38.25" customHeight="1">
      <c r="A82" s="58" t="s">
        <v>74</v>
      </c>
      <c r="B82" s="54"/>
      <c r="C82" s="54"/>
      <c r="D82" s="54"/>
    </row>
    <row r="84" ht="12.75" customHeight="1">
      <c r="A84" s="13"/>
    </row>
  </sheetData>
  <mergeCells count="7">
    <mergeCell ref="A55:L55"/>
    <mergeCell ref="A61:L61"/>
    <mergeCell ref="A65:L65"/>
    <mergeCell ref="A36:L36"/>
    <mergeCell ref="A39:L39"/>
    <mergeCell ref="A46:L46"/>
    <mergeCell ref="A52:L52"/>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2009-11-23T12:13:43Z</cp:lastPrinted>
  <dcterms:created xsi:type="dcterms:W3CDTF">2006-01-23T08:29:20Z</dcterms:created>
  <dcterms:modified xsi:type="dcterms:W3CDTF">2009-11-23T12:29:44Z</dcterms:modified>
  <cp:category/>
  <cp:version/>
  <cp:contentType/>
  <cp:contentStatus/>
</cp:coreProperties>
</file>