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<sst xmlns="http://schemas.openxmlformats.org/spreadsheetml/2006/main" count="158" uniqueCount="131">
  <si>
    <t>Pagrindiniai bankų veiklos rodikliai</t>
  </si>
  <si>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</si>
  <si>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</si>
  <si>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</si>
  <si>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</si>
  <si>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</si>
  <si>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</si>
  <si>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</si>
  <si>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</si>
  <si>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</si>
  <si>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</si>
  <si>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</si>
  <si>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</si>
  <si>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</si>
  <si>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</si>
  <si>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</si>
  <si>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</si>
  <si>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</si>
  <si>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</si>
  <si>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</si>
  <si>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</si>
  <si>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</si>
  <si>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</si>
  <si>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</si>
  <si>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</si>
  <si>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</si>
  <si>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</si>
  <si>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„Hansabankas“</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</si>
  <si>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</si>
  <si>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</si>
  <si>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</si>
  <si>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</si>
  <si>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</si>
  <si>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</si>
  <si>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</si>
  <si>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</si>
  <si>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</si>
  <si>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</si>
  <si>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</si>
  <si>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</si>
  <si>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</si>
  <si>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</si>
  <si>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</si>
  <si>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</si>
  <si>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</si>
  <si>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</si>
  <si>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</si>
  <si>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</si>
  <si>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</si>
  <si>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</si>
  <si>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</si>
  <si>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</si>
  <si>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</si>
  <si>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</si>
  <si>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</si>
  <si>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</si>
  <si>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</si>
  <si>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</si>
  <si>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</si>
  <si>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</si>
  <si>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</si>
  <si>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</si>
  <si>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</si>
  <si>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</si>
  <si>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</si>
  <si>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</si>
  <si>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</si>
  <si>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</si>
  <si>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</si>
  <si>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</si>
  <si>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</si>
  <si>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</si>
  <si>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</si>
  <si>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</si>
  <si>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</si>
  <si>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</si>
  <si>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</si>
  <si>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</si>
  <si>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</si>
  <si>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</si>
  <si>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</si>
  <si>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</si>
  <si>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</si>
  <si>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</si>
  <si>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</si>
  <si>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</si>
  <si>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</si>
  <si>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</si>
  <si>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</si>
  <si>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</si>
  <si>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</si>
  <si>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</si>
  <si>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</si>
  <si>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</si>
  <si>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</si>
  <si>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</si>
  <si>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</si>
  <si>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</si>
  <si>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</si>
  <si>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</si>
  <si>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</si>
  <si>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</si>
  <si>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</si>
  <si>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</si>
  <si>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</si>
  <si>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</si>
  <si>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</si>
  <si>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</si>
  <si>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</si>
  <si>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</si>
  <si>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</si>
  <si>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</si>
  <si>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</si>
  <si>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</si>
  <si>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</si>
  <si>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</si>
  <si>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</si>
  <si>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</si>
  <si>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</si>
  <si>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</si>
  <si>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</si>
  <si>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</si>
  <si>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</si>
  <si>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</si>
  <si>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</si>
  <si>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</si>
  <si>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</si>
  <si>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2009 m. sausio mėn. pabaigoje, tūkst. Lt</t>
  </si>
  <si>
    <t>January 2009  (end of period), thousands LTL</t>
  </si>
  <si>
    <t>Paskutinio atnaujinimo data: 2009-05-25</t>
  </si>
  <si>
    <t>Updated: 2009-05-25</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</si>
</sst>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4">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b/>
      <sz val="11"/>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2"/>
      <name val="Arial"/>
      <family val="2"/>
    </font>
    <font>
      <sz val="11"/>
      <name val="Arial Unicode MS"/>
      <family val="0"/>
    </font>
    <font>
      <sz val="11"/>
      <color indexed="8"/>
      <name val="Arial"/>
      <family val="2"/>
    </font>
    <font>
      <i/>
      <sz val="11"/>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color indexed="63"/>
      </left>
      <right style="thin"/>
      <top style="thin"/>
      <bottom style="thin"/>
    </border>
    <border>
      <left style="thin"/>
      <right style="thin"/>
      <top style="thin"/>
      <bottom/>
    </border>
    <border>
      <left style="thin"/>
      <right>
        <color indexed="63"/>
      </right>
      <top style="thin"/>
      <bottom style="thin"/>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Border="1" applyAlignment="1">
      <alignmen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0" fontId="12" fillId="0" borderId="1" xfId="0" applyFont="1" applyBorder="1" applyAlignment="1">
      <alignment horizontal="center" textRotation="90" wrapText="1"/>
    </xf>
    <xf numFmtId="0" fontId="12" fillId="0" borderId="2" xfId="0" applyFont="1" applyBorder="1" applyAlignment="1">
      <alignment horizontal="center" textRotation="90"/>
    </xf>
    <xf numFmtId="0" fontId="12" fillId="0" borderId="2" xfId="0" applyFont="1" applyBorder="1" applyAlignment="1">
      <alignment horizontal="center" textRotation="90" wrapText="1"/>
    </xf>
    <xf numFmtId="0" fontId="12" fillId="0" borderId="2" xfId="0" applyFont="1" applyFill="1" applyBorder="1" applyAlignment="1">
      <alignment horizontal="center" textRotation="90" wrapText="1"/>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3" fontId="5" fillId="0" borderId="4" xfId="21" applyNumberFormat="1" applyFont="1" applyBorder="1">
      <alignment/>
      <protection/>
    </xf>
    <xf numFmtId="3" fontId="5" fillId="0" borderId="4" xfId="0" applyNumberFormat="1" applyFont="1" applyBorder="1" applyAlignment="1">
      <alignment/>
    </xf>
    <xf numFmtId="3" fontId="5" fillId="0" borderId="4" xfId="0" applyNumberFormat="1" applyFont="1" applyFill="1" applyBorder="1" applyAlignment="1">
      <alignment/>
    </xf>
    <xf numFmtId="0" fontId="16" fillId="0" borderId="0" xfId="0" applyFont="1" applyFill="1" applyAlignment="1">
      <alignment horizontal="left" wrapText="1"/>
    </xf>
    <xf numFmtId="0" fontId="15" fillId="0" borderId="0" xfId="0" applyFont="1" applyFill="1" applyAlignment="1">
      <alignment horizontal="left" wrapText="1"/>
    </xf>
    <xf numFmtId="0" fontId="15" fillId="0" borderId="0" xfId="0" applyFont="1" applyAlignment="1">
      <alignment wrapText="1"/>
    </xf>
    <xf numFmtId="0" fontId="16" fillId="0" borderId="0" xfId="0" applyFont="1" applyBorder="1" applyAlignment="1">
      <alignment/>
    </xf>
    <xf numFmtId="0" fontId="16" fillId="0" borderId="0" xfId="0" applyFont="1" applyAlignment="1">
      <alignment wrapText="1"/>
    </xf>
    <xf numFmtId="0" fontId="17" fillId="0" borderId="1" xfId="0" applyFont="1" applyBorder="1" applyAlignment="1">
      <alignment/>
    </xf>
    <xf numFmtId="0" fontId="17" fillId="0" borderId="1" xfId="0" applyFont="1" applyBorder="1" applyAlignment="1">
      <alignment wrapText="1"/>
    </xf>
    <xf numFmtId="0" fontId="0" fillId="0" borderId="1" xfId="0" applyFont="1" applyFill="1" applyBorder="1" applyAlignment="1">
      <alignment/>
    </xf>
    <xf numFmtId="3" fontId="19" fillId="0" borderId="0" xfId="0" applyNumberFormat="1" applyFont="1" applyFill="1" applyAlignment="1">
      <alignment/>
    </xf>
    <xf numFmtId="3" fontId="19" fillId="0" borderId="4" xfId="0" applyNumberFormat="1" applyFont="1" applyFill="1" applyBorder="1" applyAlignment="1">
      <alignment/>
    </xf>
    <xf numFmtId="0" fontId="0" fillId="0" borderId="0" xfId="0" applyFont="1" applyFill="1" applyAlignment="1">
      <alignment/>
    </xf>
    <xf numFmtId="0" fontId="17" fillId="0" borderId="1"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wrapText="1"/>
    </xf>
    <xf numFmtId="3" fontId="9" fillId="0" borderId="1" xfId="0" applyNumberFormat="1" applyFont="1" applyFill="1" applyBorder="1" applyAlignment="1">
      <alignment horizontal="left" wrapText="1"/>
    </xf>
    <xf numFmtId="3" fontId="0" fillId="0" borderId="1" xfId="0" applyNumberFormat="1" applyFont="1" applyFill="1" applyBorder="1" applyAlignment="1">
      <alignment horizontal="left" wrapText="1"/>
    </xf>
    <xf numFmtId="3" fontId="0" fillId="0" borderId="2" xfId="0" applyNumberFormat="1" applyFont="1" applyFill="1" applyBorder="1" applyAlignment="1">
      <alignment horizontal="left" wrapText="1"/>
    </xf>
    <xf numFmtId="3" fontId="0" fillId="0" borderId="4"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left"/>
    </xf>
    <xf numFmtId="3" fontId="5" fillId="0" borderId="1" xfId="0" applyNumberFormat="1" applyFont="1" applyFill="1" applyBorder="1" applyAlignment="1">
      <alignment/>
    </xf>
    <xf numFmtId="3" fontId="20" fillId="0" borderId="1" xfId="0" applyNumberFormat="1" applyFont="1" applyFill="1" applyBorder="1" applyAlignment="1">
      <alignment horizontal="lef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9" fillId="0" borderId="1" xfId="0" applyNumberFormat="1" applyFont="1" applyFill="1" applyBorder="1" applyAlignment="1">
      <alignment/>
    </xf>
    <xf numFmtId="3" fontId="19" fillId="0" borderId="1" xfId="0" applyNumberFormat="1" applyFont="1" applyBorder="1" applyAlignment="1">
      <alignment/>
    </xf>
    <xf numFmtId="3" fontId="19" fillId="0" borderId="1" xfId="0" applyNumberFormat="1" applyFont="1" applyFill="1" applyBorder="1" applyAlignment="1">
      <alignment horizontal="right"/>
    </xf>
    <xf numFmtId="3" fontId="19" fillId="0" borderId="1" xfId="21" applyNumberFormat="1" applyFont="1" applyFill="1" applyBorder="1">
      <alignment/>
      <protection/>
    </xf>
    <xf numFmtId="3" fontId="19" fillId="0" borderId="1" xfId="0" applyNumberFormat="1" applyFont="1" applyBorder="1" applyAlignment="1">
      <alignment/>
    </xf>
    <xf numFmtId="3" fontId="19" fillId="0" borderId="1" xfId="15" applyNumberFormat="1" applyFont="1" applyFill="1" applyBorder="1" applyAlignment="1">
      <alignment horizontal="right"/>
    </xf>
    <xf numFmtId="3" fontId="19" fillId="0" borderId="1" xfId="0" applyNumberFormat="1" applyFont="1" applyBorder="1" applyAlignment="1">
      <alignment/>
    </xf>
    <xf numFmtId="3" fontId="21" fillId="0" borderId="1" xfId="21" applyNumberFormat="1" applyFont="1" applyFill="1" applyBorder="1">
      <alignment/>
      <protection/>
    </xf>
    <xf numFmtId="3" fontId="19" fillId="0" borderId="1" xfId="21" applyNumberFormat="1" applyFont="1" applyBorder="1">
      <alignment/>
      <protection/>
    </xf>
    <xf numFmtId="3" fontId="22" fillId="0" borderId="1" xfId="0" applyNumberFormat="1" applyFont="1" applyFill="1" applyBorder="1" applyAlignment="1">
      <alignment/>
    </xf>
    <xf numFmtId="3" fontId="19" fillId="0" borderId="2" xfId="0" applyNumberFormat="1" applyFont="1" applyFill="1" applyBorder="1" applyAlignment="1">
      <alignment/>
    </xf>
    <xf numFmtId="3" fontId="22" fillId="0" borderId="5" xfId="0" applyNumberFormat="1" applyFont="1" applyFill="1" applyBorder="1" applyAlignment="1">
      <alignment/>
    </xf>
    <xf numFmtId="3" fontId="19" fillId="0" borderId="1" xfId="0" applyNumberFormat="1" applyFont="1" applyBorder="1" applyAlignment="1">
      <alignment horizontal="right"/>
    </xf>
    <xf numFmtId="3" fontId="22" fillId="0" borderId="1" xfId="0" applyNumberFormat="1" applyFont="1" applyFill="1" applyBorder="1" applyAlignment="1">
      <alignment/>
    </xf>
    <xf numFmtId="3" fontId="19" fillId="0" borderId="0" xfId="0" applyNumberFormat="1" applyFont="1" applyFill="1" applyAlignment="1">
      <alignment horizontal="right"/>
    </xf>
    <xf numFmtId="3" fontId="23" fillId="0" borderId="1" xfId="0" applyNumberFormat="1" applyFont="1" applyFill="1" applyBorder="1" applyAlignment="1">
      <alignment horizontal="left" wrapText="1"/>
    </xf>
    <xf numFmtId="3" fontId="23" fillId="0" borderId="4" xfId="0" applyNumberFormat="1" applyFont="1" applyFill="1" applyBorder="1" applyAlignment="1">
      <alignment horizontal="left" wrapText="1"/>
    </xf>
    <xf numFmtId="3" fontId="19" fillId="0" borderId="1" xfId="0" applyNumberFormat="1" applyFont="1" applyFill="1" applyBorder="1" applyAlignment="1">
      <alignment/>
    </xf>
    <xf numFmtId="3" fontId="19" fillId="0" borderId="3" xfId="0" applyNumberFormat="1" applyFont="1" applyFill="1" applyBorder="1" applyAlignment="1">
      <alignment/>
    </xf>
    <xf numFmtId="3" fontId="19" fillId="0" borderId="6" xfId="0" applyNumberFormat="1" applyFont="1" applyBorder="1" applyAlignment="1">
      <alignment/>
    </xf>
    <xf numFmtId="3" fontId="19" fillId="0" borderId="1" xfId="0" applyNumberFormat="1" applyFont="1" applyBorder="1" applyAlignment="1">
      <alignment/>
    </xf>
    <xf numFmtId="3" fontId="22" fillId="0" borderId="1" xfId="0" applyNumberFormat="1" applyFont="1" applyFill="1" applyBorder="1" applyAlignment="1">
      <alignment horizontal="right"/>
    </xf>
    <xf numFmtId="3" fontId="22" fillId="0" borderId="7" xfId="0" applyNumberFormat="1" applyFont="1" applyFill="1" applyBorder="1" applyAlignment="1">
      <alignment/>
    </xf>
    <xf numFmtId="3" fontId="19" fillId="0" borderId="2" xfId="0" applyNumberFormat="1" applyFont="1" applyBorder="1" applyAlignment="1">
      <alignment/>
    </xf>
    <xf numFmtId="3" fontId="22" fillId="0" borderId="1" xfId="0" applyNumberFormat="1" applyFont="1" applyFill="1" applyBorder="1" applyAlignment="1">
      <alignment/>
    </xf>
    <xf numFmtId="3" fontId="6" fillId="0" borderId="2" xfId="0" applyNumberFormat="1" applyFont="1" applyFill="1" applyBorder="1" applyAlignment="1">
      <alignment horizontal="center" textRotation="90" wrapText="1"/>
    </xf>
    <xf numFmtId="49" fontId="0" fillId="0" borderId="0" xfId="0" applyNumberFormat="1" applyFont="1" applyAlignment="1">
      <alignment/>
    </xf>
    <xf numFmtId="195" fontId="0" fillId="0" borderId="1" xfId="0" applyNumberFormat="1" applyFont="1" applyBorder="1" applyAlignment="1">
      <alignment/>
    </xf>
    <xf numFmtId="3" fontId="9" fillId="0" borderId="4" xfId="0" applyNumberFormat="1" applyFont="1" applyBorder="1" applyAlignment="1">
      <alignment horizontal="left" wrapText="1" readingOrder="1"/>
    </xf>
    <xf numFmtId="0" fontId="9" fillId="0" borderId="8" xfId="0" applyFont="1" applyFill="1" applyBorder="1" applyAlignment="1">
      <alignment horizontal="left" wrapText="1" readingOrder="1"/>
    </xf>
    <xf numFmtId="0" fontId="4" fillId="0" borderId="0" xfId="0" applyFont="1" applyFill="1" applyAlignment="1">
      <alignment horizontal="left" wrapText="1"/>
    </xf>
    <xf numFmtId="0" fontId="0"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9" fillId="0" borderId="1" xfId="0" applyFont="1" applyFill="1" applyBorder="1" applyAlignment="1">
      <alignment horizontal="left" wrapText="1" readingOrder="1"/>
    </xf>
    <xf numFmtId="0" fontId="9" fillId="0" borderId="8" xfId="0" applyFont="1" applyFill="1" applyBorder="1" applyAlignment="1">
      <alignment horizontal="left" wrapText="1"/>
    </xf>
    <xf numFmtId="0" fontId="9" fillId="0" borderId="6" xfId="0" applyFont="1" applyFill="1" applyBorder="1" applyAlignment="1">
      <alignment horizontal="left" wrapText="1"/>
    </xf>
    <xf numFmtId="3" fontId="9" fillId="0" borderId="8" xfId="0" applyNumberFormat="1" applyFont="1" applyBorder="1" applyAlignment="1">
      <alignment horizontal="left" wrapText="1"/>
    </xf>
    <xf numFmtId="0" fontId="0" fillId="0" borderId="4" xfId="0" applyBorder="1" applyAlignment="1">
      <alignment/>
    </xf>
    <xf numFmtId="0" fontId="0" fillId="0" borderId="6" xfId="0" applyBorder="1" applyAlignment="1">
      <alignment/>
    </xf>
    <xf numFmtId="0" fontId="9" fillId="0" borderId="8" xfId="0" applyNumberFormat="1" applyFont="1" applyBorder="1" applyAlignment="1">
      <alignment horizontal="left" wrapText="1"/>
    </xf>
    <xf numFmtId="0" fontId="0" fillId="0" borderId="4" xfId="0" applyNumberFormat="1" applyBorder="1" applyAlignment="1">
      <alignment/>
    </xf>
    <xf numFmtId="0" fontId="0" fillId="0" borderId="6" xfId="0" applyNumberFormat="1" applyBorder="1" applyAlignment="1">
      <alignment/>
    </xf>
    <xf numFmtId="3" fontId="9" fillId="0" borderId="8" xfId="0" applyNumberFormat="1" applyFont="1" applyBorder="1" applyAlignment="1">
      <alignment horizontal="left" wrapText="1" readingOrder="1"/>
    </xf>
    <xf numFmtId="0" fontId="9" fillId="0" borderId="4" xfId="0" applyFont="1" applyFill="1" applyBorder="1" applyAlignment="1">
      <alignment horizontal="left" wrapText="1" readingOrder="1"/>
    </xf>
    <xf numFmtId="0" fontId="0" fillId="0" borderId="4" xfId="0" applyBorder="1" applyAlignment="1">
      <alignment readingOrder="1"/>
    </xf>
    <xf numFmtId="0" fontId="0" fillId="0" borderId="6" xfId="0" applyBorder="1" applyAlignment="1">
      <alignment readingOrder="1"/>
    </xf>
    <xf numFmtId="0" fontId="9" fillId="0" borderId="8" xfId="0" applyFont="1" applyBorder="1" applyAlignment="1">
      <alignment horizontal="left" wrapText="1"/>
    </xf>
    <xf numFmtId="0" fontId="9" fillId="0" borderId="4" xfId="0" applyFont="1" applyBorder="1" applyAlignment="1">
      <alignment horizontal="left" wrapText="1"/>
    </xf>
    <xf numFmtId="0" fontId="4"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left" wrapText="1"/>
    </xf>
    <xf numFmtId="0" fontId="4" fillId="0" borderId="0" xfId="0" applyFont="1" applyAlignment="1">
      <alignment wrapText="1"/>
    </xf>
    <xf numFmtId="0" fontId="16" fillId="0" borderId="0" xfId="0" applyFont="1" applyAlignment="1">
      <alignment wrapText="1"/>
    </xf>
    <xf numFmtId="0" fontId="4" fillId="0" borderId="0" xfId="0" applyFont="1" applyAlignment="1">
      <alignment vertical="center" wrapText="1"/>
    </xf>
    <xf numFmtId="0" fontId="16" fillId="0" borderId="0" xfId="0" applyFont="1" applyAlignment="1">
      <alignment vertical="center" wrapText="1"/>
    </xf>
    <xf numFmtId="0" fontId="16" fillId="0"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1.STATISTIKA NAUJA-DARBIN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showGridLines="0" tabSelected="1" view="pageBreakPreview" zoomScale="75" zoomScaleNormal="75" zoomScaleSheetLayoutView="75" workbookViewId="0" topLeftCell="A1">
      <selection activeCell="A1" sqref="A1"/>
    </sheetView>
  </sheetViews>
  <sheetFormatPr defaultColWidth="9.140625" defaultRowHeight="12.75"/>
  <cols>
    <col min="1" max="1" width="90.57421875" style="38" customWidth="1"/>
    <col min="2" max="12" width="13.8515625" style="57" customWidth="1"/>
    <col min="13" max="16384" width="9.140625" style="38" customWidth="1"/>
  </cols>
  <sheetData>
    <row r="1" ht="15">
      <c r="A1" s="91" t="s">
        <v>129</v>
      </c>
    </row>
    <row r="2" spans="2:4" ht="15">
      <c r="B2" s="59" t="s">
        <v>0</v>
      </c>
      <c r="C2" s="59"/>
      <c r="D2" s="59"/>
    </row>
    <row r="3" spans="2:4" ht="15">
      <c r="B3" s="59" t="s">
        <v>127</v>
      </c>
      <c r="C3" s="59"/>
      <c r="D3" s="59"/>
    </row>
    <row r="4" ht="15">
      <c r="B4" s="59"/>
    </row>
    <row r="5" spans="2:12" ht="114.75">
      <c r="B5" s="60" t="s">
        <v>27</v>
      </c>
      <c r="C5" s="61" t="s">
        <v>28</v>
      </c>
      <c r="D5" s="62" t="s">
        <v>64</v>
      </c>
      <c r="E5" s="62" t="s">
        <v>29</v>
      </c>
      <c r="F5" s="62" t="s">
        <v>30</v>
      </c>
      <c r="G5" s="62" t="s">
        <v>31</v>
      </c>
      <c r="H5" s="62" t="s">
        <v>32</v>
      </c>
      <c r="I5" s="62" t="s">
        <v>65</v>
      </c>
      <c r="J5" s="62" t="s">
        <v>33</v>
      </c>
      <c r="K5" s="62" t="s">
        <v>34</v>
      </c>
      <c r="L5" s="60" t="s">
        <v>35</v>
      </c>
    </row>
    <row r="6" spans="1:12" ht="15">
      <c r="A6" s="35" t="s">
        <v>4</v>
      </c>
      <c r="B6" s="68">
        <v>1050417</v>
      </c>
      <c r="C6" s="66">
        <v>1229849</v>
      </c>
      <c r="D6" s="69">
        <v>558039</v>
      </c>
      <c r="E6" s="65">
        <v>181779</v>
      </c>
      <c r="F6" s="69">
        <v>98096</v>
      </c>
      <c r="G6" s="69">
        <v>753860</v>
      </c>
      <c r="H6" s="55">
        <v>495179</v>
      </c>
      <c r="I6" s="69">
        <v>849562</v>
      </c>
      <c r="J6" s="69">
        <v>12119</v>
      </c>
      <c r="K6" s="70">
        <v>372738</v>
      </c>
      <c r="L6" s="69">
        <v>273334</v>
      </c>
    </row>
    <row r="7" spans="1:12" ht="15">
      <c r="A7" s="35" t="s">
        <v>6</v>
      </c>
      <c r="B7" s="68">
        <v>15174974</v>
      </c>
      <c r="C7" s="66">
        <v>3479149</v>
      </c>
      <c r="D7" s="69">
        <v>4935871</v>
      </c>
      <c r="E7" s="65">
        <v>11204379</v>
      </c>
      <c r="F7" s="69">
        <v>470457</v>
      </c>
      <c r="G7" s="71">
        <v>7578429</v>
      </c>
      <c r="H7" s="55">
        <v>1380492</v>
      </c>
      <c r="I7" s="69">
        <v>20970271</v>
      </c>
      <c r="J7" s="69">
        <v>1659152</v>
      </c>
      <c r="K7" s="70">
        <v>818047</v>
      </c>
      <c r="L7" s="69">
        <v>3362859</v>
      </c>
    </row>
    <row r="8" spans="1:12" ht="15">
      <c r="A8" s="35" t="s">
        <v>24</v>
      </c>
      <c r="B8" s="68">
        <v>0</v>
      </c>
      <c r="C8" s="66">
        <v>867</v>
      </c>
      <c r="D8" s="69">
        <v>47050</v>
      </c>
      <c r="E8" s="65">
        <v>53217</v>
      </c>
      <c r="F8" s="69">
        <v>1258</v>
      </c>
      <c r="G8" s="69">
        <v>0</v>
      </c>
      <c r="H8" s="55">
        <v>8520</v>
      </c>
      <c r="I8" s="69">
        <v>532176</v>
      </c>
      <c r="J8" s="69">
        <v>17919</v>
      </c>
      <c r="K8" s="65">
        <v>0</v>
      </c>
      <c r="L8" s="69">
        <v>75654</v>
      </c>
    </row>
    <row r="9" spans="1:12" ht="15">
      <c r="A9" s="35" t="s">
        <v>22</v>
      </c>
      <c r="B9" s="68">
        <v>2826</v>
      </c>
      <c r="C9" s="66">
        <v>35868</v>
      </c>
      <c r="D9" s="69">
        <v>0</v>
      </c>
      <c r="E9" s="65">
        <v>26998</v>
      </c>
      <c r="F9" s="69">
        <v>10285</v>
      </c>
      <c r="G9" s="69">
        <v>0</v>
      </c>
      <c r="H9" s="55">
        <v>3068.40938</v>
      </c>
      <c r="I9" s="65">
        <v>36945</v>
      </c>
      <c r="J9" s="65">
        <v>30835</v>
      </c>
      <c r="K9" s="65">
        <v>0</v>
      </c>
      <c r="L9" s="69">
        <v>345281</v>
      </c>
    </row>
    <row r="10" spans="1:12" ht="16.5">
      <c r="A10" s="35" t="s">
        <v>36</v>
      </c>
      <c r="B10" s="72">
        <v>570296</v>
      </c>
      <c r="C10" s="66">
        <v>446792</v>
      </c>
      <c r="D10" s="69">
        <v>0</v>
      </c>
      <c r="E10" s="65">
        <v>76463</v>
      </c>
      <c r="F10" s="69">
        <v>0</v>
      </c>
      <c r="G10" s="69">
        <v>793465</v>
      </c>
      <c r="H10" s="55">
        <v>7330.30872</v>
      </c>
      <c r="I10" s="65">
        <v>850552</v>
      </c>
      <c r="J10" s="65">
        <v>138270</v>
      </c>
      <c r="K10" s="65">
        <v>0</v>
      </c>
      <c r="L10" s="65">
        <v>475619</v>
      </c>
    </row>
    <row r="11" spans="1:12" ht="15">
      <c r="A11" s="35" t="s">
        <v>7</v>
      </c>
      <c r="B11" s="68">
        <v>101566</v>
      </c>
      <c r="C11" s="66">
        <v>25722</v>
      </c>
      <c r="D11" s="69">
        <v>62564</v>
      </c>
      <c r="E11" s="65">
        <v>168236</v>
      </c>
      <c r="F11" s="69">
        <v>0</v>
      </c>
      <c r="G11" s="69">
        <v>146292</v>
      </c>
      <c r="H11" s="55">
        <v>4120</v>
      </c>
      <c r="I11" s="69">
        <v>766498</v>
      </c>
      <c r="J11" s="69">
        <v>40693</v>
      </c>
      <c r="K11" s="70">
        <v>9728</v>
      </c>
      <c r="L11" s="69">
        <v>24513</v>
      </c>
    </row>
    <row r="12" spans="1:12" ht="15">
      <c r="A12" s="35" t="s">
        <v>8</v>
      </c>
      <c r="B12" s="68">
        <v>102536</v>
      </c>
      <c r="C12" s="66">
        <v>20343</v>
      </c>
      <c r="D12" s="69">
        <v>17810</v>
      </c>
      <c r="E12" s="65">
        <v>26416</v>
      </c>
      <c r="F12" s="69">
        <v>0</v>
      </c>
      <c r="G12" s="69">
        <v>12363</v>
      </c>
      <c r="H12" s="55">
        <v>3336</v>
      </c>
      <c r="I12" s="69">
        <v>27047</v>
      </c>
      <c r="J12" s="69">
        <v>9655</v>
      </c>
      <c r="K12" s="65">
        <v>0</v>
      </c>
      <c r="L12" s="69">
        <v>0</v>
      </c>
    </row>
    <row r="13" spans="1:12" ht="15">
      <c r="A13" s="35" t="s">
        <v>9</v>
      </c>
      <c r="B13" s="68">
        <v>577750</v>
      </c>
      <c r="C13" s="66">
        <v>485870</v>
      </c>
      <c r="D13" s="69">
        <v>328</v>
      </c>
      <c r="E13" s="65">
        <v>120216</v>
      </c>
      <c r="F13" s="69">
        <v>33819</v>
      </c>
      <c r="G13" s="69">
        <v>793465</v>
      </c>
      <c r="H13" s="55">
        <v>8191</v>
      </c>
      <c r="I13" s="69">
        <v>851084</v>
      </c>
      <c r="J13" s="69">
        <v>153308</v>
      </c>
      <c r="K13" s="65">
        <v>0</v>
      </c>
      <c r="L13" s="69">
        <v>628749</v>
      </c>
    </row>
    <row r="14" spans="1:12" ht="15">
      <c r="A14" s="35" t="s">
        <v>10</v>
      </c>
      <c r="B14" s="68">
        <v>6899487</v>
      </c>
      <c r="C14" s="66">
        <v>1963056</v>
      </c>
      <c r="D14" s="69">
        <v>2014788</v>
      </c>
      <c r="E14" s="65">
        <v>5743423</v>
      </c>
      <c r="F14" s="69">
        <v>342206</v>
      </c>
      <c r="G14" s="69">
        <v>4173961</v>
      </c>
      <c r="H14" s="55">
        <v>620855</v>
      </c>
      <c r="I14" s="69">
        <v>11121233</v>
      </c>
      <c r="J14" s="69">
        <v>1192094</v>
      </c>
      <c r="K14" s="70">
        <v>791835</v>
      </c>
      <c r="L14" s="69">
        <v>2402413</v>
      </c>
    </row>
    <row r="15" spans="1:12" ht="15">
      <c r="A15" s="35" t="s">
        <v>11</v>
      </c>
      <c r="B15" s="68">
        <v>7493635</v>
      </c>
      <c r="C15" s="66">
        <v>978158</v>
      </c>
      <c r="D15" s="69">
        <v>2840381</v>
      </c>
      <c r="E15" s="65">
        <v>5146088</v>
      </c>
      <c r="F15" s="69">
        <v>94432</v>
      </c>
      <c r="G15" s="69">
        <v>2452348</v>
      </c>
      <c r="H15" s="55">
        <v>743990</v>
      </c>
      <c r="I15" s="69">
        <v>8204409</v>
      </c>
      <c r="J15" s="69">
        <v>263402</v>
      </c>
      <c r="K15" s="70">
        <v>16484</v>
      </c>
      <c r="L15" s="69">
        <v>307184</v>
      </c>
    </row>
    <row r="16" spans="1:12" ht="15">
      <c r="A16" s="35" t="s">
        <v>12</v>
      </c>
      <c r="B16" s="68">
        <v>2147052</v>
      </c>
      <c r="C16" s="66">
        <v>257234</v>
      </c>
      <c r="D16" s="69">
        <v>67914</v>
      </c>
      <c r="E16" s="65">
        <v>913663</v>
      </c>
      <c r="F16" s="69">
        <v>93018</v>
      </c>
      <c r="G16" s="69">
        <v>0</v>
      </c>
      <c r="H16" s="55">
        <v>126257</v>
      </c>
      <c r="I16" s="69">
        <v>2309716</v>
      </c>
      <c r="J16" s="69">
        <v>168953</v>
      </c>
      <c r="K16" s="70"/>
      <c r="L16" s="69">
        <v>410579</v>
      </c>
    </row>
    <row r="17" spans="1:12" ht="15">
      <c r="A17" s="35" t="s">
        <v>13</v>
      </c>
      <c r="B17" s="68">
        <v>102199</v>
      </c>
      <c r="C17" s="66">
        <v>137775</v>
      </c>
      <c r="D17" s="69">
        <v>4000</v>
      </c>
      <c r="E17" s="65">
        <v>9845</v>
      </c>
      <c r="F17" s="69">
        <v>140</v>
      </c>
      <c r="G17" s="69">
        <v>0</v>
      </c>
      <c r="H17" s="55">
        <v>5620</v>
      </c>
      <c r="I17" s="69">
        <v>76967</v>
      </c>
      <c r="J17" s="69">
        <v>3463</v>
      </c>
      <c r="K17" s="70"/>
      <c r="L17" s="69">
        <v>70895</v>
      </c>
    </row>
    <row r="18" spans="1:12" ht="15">
      <c r="A18" s="40" t="s">
        <v>17</v>
      </c>
      <c r="B18" s="68">
        <v>19540099</v>
      </c>
      <c r="C18" s="66">
        <v>5542156</v>
      </c>
      <c r="D18" s="69">
        <v>5979648</v>
      </c>
      <c r="E18" s="65">
        <v>12930702</v>
      </c>
      <c r="F18" s="69">
        <v>713530</v>
      </c>
      <c r="G18" s="71">
        <v>8419860</v>
      </c>
      <c r="H18" s="55">
        <v>2149449</v>
      </c>
      <c r="I18" s="65">
        <v>26054529</v>
      </c>
      <c r="J18" s="69">
        <v>2022913</v>
      </c>
      <c r="K18" s="70">
        <v>1208811</v>
      </c>
      <c r="L18" s="69">
        <v>4437038</v>
      </c>
    </row>
    <row r="19" spans="1:12" ht="15">
      <c r="A19" s="35" t="s">
        <v>14</v>
      </c>
      <c r="B19" s="68">
        <v>5790366</v>
      </c>
      <c r="C19" s="66">
        <v>338480</v>
      </c>
      <c r="D19" s="69">
        <v>4000147</v>
      </c>
      <c r="E19" s="65">
        <v>6500336</v>
      </c>
      <c r="F19" s="69">
        <v>21718</v>
      </c>
      <c r="G19" s="69">
        <v>6823651</v>
      </c>
      <c r="H19" s="55">
        <v>1528390</v>
      </c>
      <c r="I19" s="69">
        <v>11838512</v>
      </c>
      <c r="J19" s="69">
        <v>257897</v>
      </c>
      <c r="K19" s="70">
        <v>798213</v>
      </c>
      <c r="L19" s="69">
        <v>200911</v>
      </c>
    </row>
    <row r="20" spans="1:12" ht="15">
      <c r="A20" s="41" t="s">
        <v>23</v>
      </c>
      <c r="B20" s="68">
        <v>5649660</v>
      </c>
      <c r="C20" s="66">
        <v>0</v>
      </c>
      <c r="D20" s="69">
        <v>3934699</v>
      </c>
      <c r="E20" s="65">
        <v>6371509</v>
      </c>
      <c r="F20" s="69">
        <v>0</v>
      </c>
      <c r="G20" s="69">
        <v>6625372</v>
      </c>
      <c r="H20" s="55">
        <v>1464895</v>
      </c>
      <c r="I20" s="65">
        <v>10972187</v>
      </c>
      <c r="J20" s="65">
        <v>0</v>
      </c>
      <c r="K20" s="70">
        <v>21</v>
      </c>
      <c r="L20" s="69">
        <v>0</v>
      </c>
    </row>
    <row r="21" spans="1:12" ht="15">
      <c r="A21" s="35" t="s">
        <v>15</v>
      </c>
      <c r="B21" s="73">
        <v>0</v>
      </c>
      <c r="C21" s="66">
        <v>0</v>
      </c>
      <c r="D21" s="69">
        <v>61273</v>
      </c>
      <c r="E21" s="65">
        <v>0</v>
      </c>
      <c r="F21" s="69">
        <v>0</v>
      </c>
      <c r="G21" s="69">
        <v>0</v>
      </c>
      <c r="H21" s="55">
        <v>0</v>
      </c>
      <c r="I21" s="65">
        <v>0</v>
      </c>
      <c r="J21" s="69">
        <v>72765</v>
      </c>
      <c r="K21" s="65">
        <v>0</v>
      </c>
      <c r="L21" s="69">
        <v>0</v>
      </c>
    </row>
    <row r="22" spans="1:12" ht="15">
      <c r="A22" s="35" t="s">
        <v>5</v>
      </c>
      <c r="B22" s="68">
        <v>10653289</v>
      </c>
      <c r="C22" s="66">
        <v>3998885</v>
      </c>
      <c r="D22" s="69">
        <v>1792127</v>
      </c>
      <c r="E22" s="65">
        <v>3838366</v>
      </c>
      <c r="F22" s="69">
        <v>484988</v>
      </c>
      <c r="G22" s="71">
        <v>1548914</v>
      </c>
      <c r="H22" s="55">
        <f>+SUM(H23:H27)</f>
        <v>403632</v>
      </c>
      <c r="I22" s="69">
        <v>10239174</v>
      </c>
      <c r="J22" s="69">
        <v>1370992</v>
      </c>
      <c r="K22" s="70">
        <v>359107</v>
      </c>
      <c r="L22" s="69">
        <v>3600073</v>
      </c>
    </row>
    <row r="23" spans="1:12" ht="15">
      <c r="A23" s="35" t="s">
        <v>39</v>
      </c>
      <c r="B23" s="68">
        <v>634263</v>
      </c>
      <c r="C23" s="66">
        <v>22974</v>
      </c>
      <c r="D23" s="65">
        <v>127211</v>
      </c>
      <c r="E23" s="65">
        <v>379084</v>
      </c>
      <c r="F23" s="69">
        <v>429</v>
      </c>
      <c r="G23" s="69">
        <v>123697</v>
      </c>
      <c r="H23" s="55">
        <v>3724</v>
      </c>
      <c r="I23" s="69">
        <v>333393</v>
      </c>
      <c r="J23" s="69">
        <v>92243</v>
      </c>
      <c r="K23" s="70">
        <v>28423</v>
      </c>
      <c r="L23" s="69">
        <v>33335</v>
      </c>
    </row>
    <row r="24" spans="1:12" ht="15">
      <c r="A24" s="35" t="s">
        <v>40</v>
      </c>
      <c r="B24" s="68">
        <v>273933</v>
      </c>
      <c r="C24" s="66">
        <v>49269</v>
      </c>
      <c r="D24" s="65">
        <v>1284</v>
      </c>
      <c r="E24" s="65">
        <v>184966</v>
      </c>
      <c r="F24" s="69">
        <v>32450</v>
      </c>
      <c r="G24" s="69">
        <v>1880</v>
      </c>
      <c r="H24" s="55">
        <v>1950</v>
      </c>
      <c r="I24" s="69">
        <v>152442</v>
      </c>
      <c r="J24" s="69">
        <v>119174</v>
      </c>
      <c r="K24" s="65">
        <v>0</v>
      </c>
      <c r="L24" s="69">
        <v>69033</v>
      </c>
    </row>
    <row r="25" spans="1:12" ht="15">
      <c r="A25" s="35" t="s">
        <v>41</v>
      </c>
      <c r="B25" s="68">
        <v>198778</v>
      </c>
      <c r="C25" s="66">
        <v>24978</v>
      </c>
      <c r="D25" s="65">
        <v>68154</v>
      </c>
      <c r="E25" s="65">
        <v>106153</v>
      </c>
      <c r="F25" s="69">
        <v>54857</v>
      </c>
      <c r="G25" s="69">
        <v>72217</v>
      </c>
      <c r="H25" s="55">
        <v>24548</v>
      </c>
      <c r="I25" s="69">
        <v>176649</v>
      </c>
      <c r="J25" s="69">
        <v>40867</v>
      </c>
      <c r="K25" s="70">
        <v>158</v>
      </c>
      <c r="L25" s="69">
        <v>471097</v>
      </c>
    </row>
    <row r="26" spans="1:12" ht="15">
      <c r="A26" s="35" t="s">
        <v>42</v>
      </c>
      <c r="B26" s="68">
        <v>1519321</v>
      </c>
      <c r="C26" s="66">
        <v>1010393</v>
      </c>
      <c r="D26" s="65">
        <v>812428</v>
      </c>
      <c r="E26" s="65">
        <v>1121673</v>
      </c>
      <c r="F26" s="69">
        <v>64977</v>
      </c>
      <c r="G26" s="69">
        <v>867221</v>
      </c>
      <c r="H26" s="55">
        <v>115185</v>
      </c>
      <c r="I26" s="69">
        <v>3569140</v>
      </c>
      <c r="J26" s="69">
        <v>207168</v>
      </c>
      <c r="K26" s="70">
        <v>316487</v>
      </c>
      <c r="L26" s="69">
        <v>1192993</v>
      </c>
    </row>
    <row r="27" spans="1:12" ht="15">
      <c r="A27" s="35" t="s">
        <v>43</v>
      </c>
      <c r="B27" s="68">
        <v>8026994</v>
      </c>
      <c r="C27" s="66">
        <v>2891271</v>
      </c>
      <c r="D27" s="69">
        <v>783050</v>
      </c>
      <c r="E27" s="65">
        <v>2046490</v>
      </c>
      <c r="F27" s="69">
        <v>332276</v>
      </c>
      <c r="G27" s="69">
        <v>483899</v>
      </c>
      <c r="H27" s="55">
        <v>258225</v>
      </c>
      <c r="I27" s="69">
        <v>6007550</v>
      </c>
      <c r="J27" s="69">
        <v>911540</v>
      </c>
      <c r="K27" s="70">
        <v>14039</v>
      </c>
      <c r="L27" s="69">
        <v>1833615</v>
      </c>
    </row>
    <row r="28" spans="1:12" ht="15">
      <c r="A28" s="35" t="s">
        <v>16</v>
      </c>
      <c r="B28" s="68">
        <v>235185</v>
      </c>
      <c r="C28" s="66">
        <v>580080</v>
      </c>
      <c r="D28" s="69">
        <v>7034</v>
      </c>
      <c r="E28" s="65">
        <v>1099343</v>
      </c>
      <c r="F28" s="69">
        <v>26197</v>
      </c>
      <c r="G28" s="69">
        <v>0</v>
      </c>
      <c r="H28" s="55">
        <v>0</v>
      </c>
      <c r="I28" s="69">
        <v>611007</v>
      </c>
      <c r="J28" s="69">
        <v>24145</v>
      </c>
      <c r="K28" s="65">
        <v>0</v>
      </c>
      <c r="L28" s="69">
        <v>27197</v>
      </c>
    </row>
    <row r="29" spans="1:12" ht="15">
      <c r="A29" s="40" t="s">
        <v>18</v>
      </c>
      <c r="B29" s="73">
        <v>2086196</v>
      </c>
      <c r="C29" s="66">
        <v>505599</v>
      </c>
      <c r="D29" s="69">
        <v>-19307</v>
      </c>
      <c r="E29" s="74">
        <v>963532</v>
      </c>
      <c r="F29" s="69">
        <v>92821</v>
      </c>
      <c r="G29" s="69">
        <v>0</v>
      </c>
      <c r="H29" s="55">
        <v>188110</v>
      </c>
      <c r="I29" s="65">
        <v>2276331</v>
      </c>
      <c r="J29" s="69">
        <v>283150</v>
      </c>
      <c r="K29" s="70">
        <v>5857</v>
      </c>
      <c r="L29" s="69">
        <v>475372</v>
      </c>
    </row>
    <row r="30" spans="1:12" ht="15">
      <c r="A30" s="35" t="s">
        <v>20</v>
      </c>
      <c r="B30" s="73">
        <v>845936</v>
      </c>
      <c r="C30" s="66">
        <v>411923</v>
      </c>
      <c r="D30" s="69">
        <v>0</v>
      </c>
      <c r="E30" s="74">
        <v>590999</v>
      </c>
      <c r="F30" s="69">
        <v>68875</v>
      </c>
      <c r="G30" s="69">
        <v>0</v>
      </c>
      <c r="H30" s="55">
        <v>188149</v>
      </c>
      <c r="I30" s="65">
        <v>1034575</v>
      </c>
      <c r="J30" s="69">
        <v>180358</v>
      </c>
      <c r="K30" s="65">
        <v>0</v>
      </c>
      <c r="L30" s="69">
        <v>196708</v>
      </c>
    </row>
    <row r="31" spans="1:12" ht="15">
      <c r="A31" s="40" t="s">
        <v>19</v>
      </c>
      <c r="B31" s="73">
        <v>19540099</v>
      </c>
      <c r="C31" s="66">
        <v>5542156</v>
      </c>
      <c r="D31" s="69">
        <v>5979648</v>
      </c>
      <c r="E31" s="75">
        <v>12930702</v>
      </c>
      <c r="F31" s="69">
        <v>713530</v>
      </c>
      <c r="G31" s="71">
        <v>8419860</v>
      </c>
      <c r="H31" s="55">
        <v>2149449</v>
      </c>
      <c r="I31" s="65">
        <v>26054529</v>
      </c>
      <c r="J31" s="69">
        <v>2022913</v>
      </c>
      <c r="K31" s="70">
        <f>K18</f>
        <v>1208811</v>
      </c>
      <c r="L31" s="69">
        <v>4437038</v>
      </c>
    </row>
    <row r="32" spans="2:12" ht="15">
      <c r="B32" s="37"/>
      <c r="C32" s="76"/>
      <c r="D32" s="37"/>
      <c r="E32" s="37"/>
      <c r="F32" s="37"/>
      <c r="G32" s="37"/>
      <c r="H32" s="27"/>
      <c r="I32" s="37"/>
      <c r="J32" s="37"/>
      <c r="K32" s="37"/>
      <c r="L32" s="37"/>
    </row>
    <row r="33" spans="1:12" ht="15">
      <c r="A33" s="35" t="s">
        <v>21</v>
      </c>
      <c r="B33" s="68">
        <v>211187</v>
      </c>
      <c r="C33" s="66">
        <v>147250</v>
      </c>
      <c r="D33" s="69">
        <v>47209</v>
      </c>
      <c r="E33" s="65">
        <v>800746</v>
      </c>
      <c r="F33" s="69">
        <v>1585</v>
      </c>
      <c r="G33" s="71">
        <v>171797</v>
      </c>
      <c r="H33" s="55">
        <v>18065</v>
      </c>
      <c r="I33" s="69">
        <v>718381</v>
      </c>
      <c r="J33" s="65">
        <v>57023</v>
      </c>
      <c r="K33" s="70">
        <v>97528</v>
      </c>
      <c r="L33" s="65">
        <v>34986</v>
      </c>
    </row>
    <row r="34" spans="1:12" ht="15">
      <c r="A34" s="42" t="s">
        <v>125</v>
      </c>
      <c r="B34" s="68">
        <v>45014</v>
      </c>
      <c r="C34" s="66">
        <v>20140</v>
      </c>
      <c r="D34" s="69">
        <v>28268</v>
      </c>
      <c r="E34" s="65">
        <v>22169</v>
      </c>
      <c r="F34" s="65">
        <v>0</v>
      </c>
      <c r="G34" s="71">
        <v>4121</v>
      </c>
      <c r="H34" s="55">
        <v>150</v>
      </c>
      <c r="I34" s="69">
        <v>114676</v>
      </c>
      <c r="J34" s="69">
        <v>21097</v>
      </c>
      <c r="K34" s="77">
        <v>0</v>
      </c>
      <c r="L34" s="65">
        <v>963</v>
      </c>
    </row>
    <row r="36" spans="1:12" ht="25.5" customHeight="1">
      <c r="A36" s="43" t="s">
        <v>37</v>
      </c>
      <c r="B36" s="56"/>
      <c r="C36" s="55"/>
      <c r="D36" s="55"/>
      <c r="E36" s="55"/>
      <c r="F36" s="55"/>
      <c r="G36" s="55"/>
      <c r="H36" s="55"/>
      <c r="I36" s="55"/>
      <c r="J36" s="55"/>
      <c r="K36" s="55"/>
      <c r="L36" s="55"/>
    </row>
    <row r="37" spans="1:12" ht="15">
      <c r="A37" s="44" t="s">
        <v>26</v>
      </c>
      <c r="B37" s="68">
        <v>3251682</v>
      </c>
      <c r="C37" s="78">
        <v>409368</v>
      </c>
      <c r="D37" s="69">
        <v>254675</v>
      </c>
      <c r="E37" s="65">
        <v>720401</v>
      </c>
      <c r="F37" s="69">
        <v>13438</v>
      </c>
      <c r="G37" s="69">
        <v>129991</v>
      </c>
      <c r="H37" s="55">
        <v>43483.90623</v>
      </c>
      <c r="I37" s="69">
        <v>2051516</v>
      </c>
      <c r="J37" s="69">
        <v>91654</v>
      </c>
      <c r="K37" s="70">
        <v>1838</v>
      </c>
      <c r="L37" s="69">
        <v>142236</v>
      </c>
    </row>
    <row r="38" spans="1:12" ht="15">
      <c r="A38" s="44" t="s">
        <v>66</v>
      </c>
      <c r="B38" s="68">
        <v>1628125</v>
      </c>
      <c r="C38" s="78">
        <v>559769</v>
      </c>
      <c r="D38" s="65">
        <v>248495</v>
      </c>
      <c r="E38" s="79">
        <v>1115634</v>
      </c>
      <c r="F38" s="69">
        <v>34126</v>
      </c>
      <c r="G38" s="69">
        <v>417072</v>
      </c>
      <c r="H38" s="55">
        <f>3344.19622+314.88653+217.19959+86484.76778+3149.78585</f>
        <v>93510.83597</v>
      </c>
      <c r="I38" s="69">
        <v>2755781</v>
      </c>
      <c r="J38" s="69">
        <v>149191</v>
      </c>
      <c r="K38" s="70">
        <v>80386</v>
      </c>
      <c r="L38" s="69">
        <v>505999</v>
      </c>
    </row>
    <row r="39" spans="1:12" ht="25.5" customHeight="1">
      <c r="A39" s="43" t="s">
        <v>38</v>
      </c>
      <c r="B39" s="80"/>
      <c r="C39" s="65"/>
      <c r="D39" s="65"/>
      <c r="E39" s="65"/>
      <c r="F39" s="65"/>
      <c r="G39" s="65"/>
      <c r="H39" s="55"/>
      <c r="I39" s="65"/>
      <c r="J39" s="69"/>
      <c r="K39" s="65"/>
      <c r="L39" s="65"/>
    </row>
    <row r="40" spans="1:12" ht="15">
      <c r="A40" s="44" t="s">
        <v>26</v>
      </c>
      <c r="B40" s="68">
        <v>4775312</v>
      </c>
      <c r="C40" s="78">
        <v>2481902</v>
      </c>
      <c r="D40" s="65">
        <v>528375</v>
      </c>
      <c r="E40" s="65">
        <v>1326089</v>
      </c>
      <c r="F40" s="69">
        <v>318838</v>
      </c>
      <c r="G40" s="69">
        <v>353908</v>
      </c>
      <c r="H40" s="55">
        <v>214741.4261</v>
      </c>
      <c r="I40" s="69">
        <v>3956034</v>
      </c>
      <c r="J40" s="69">
        <v>819886</v>
      </c>
      <c r="K40" s="70">
        <v>12201</v>
      </c>
      <c r="L40" s="69">
        <v>1691379</v>
      </c>
    </row>
    <row r="41" spans="1:12" ht="15">
      <c r="A41" s="45" t="s">
        <v>66</v>
      </c>
      <c r="B41" s="68">
        <v>572395</v>
      </c>
      <c r="C41" s="78">
        <v>502344</v>
      </c>
      <c r="D41" s="65">
        <v>692428</v>
      </c>
      <c r="E41" s="75">
        <v>453677</v>
      </c>
      <c r="F41" s="69">
        <v>32635</v>
      </c>
      <c r="G41" s="69">
        <v>575726</v>
      </c>
      <c r="H41" s="55">
        <f>3724+1950+115185-H38-H43</f>
        <v>25369.16403</v>
      </c>
      <c r="I41" s="69">
        <v>1273873</v>
      </c>
      <c r="J41" s="69">
        <v>239837</v>
      </c>
      <c r="K41" s="70">
        <v>264524</v>
      </c>
      <c r="L41" s="69">
        <v>788451</v>
      </c>
    </row>
    <row r="42" spans="1:12" ht="15">
      <c r="A42" s="46"/>
      <c r="B42" s="36"/>
      <c r="C42" s="37"/>
      <c r="D42" s="37"/>
      <c r="E42" s="37"/>
      <c r="F42" s="36"/>
      <c r="G42" s="37"/>
      <c r="I42" s="36"/>
      <c r="J42" s="36"/>
      <c r="K42" s="81"/>
      <c r="L42" s="36"/>
    </row>
    <row r="43" spans="1:12" ht="29.25" customHeight="1">
      <c r="A43" s="23" t="s">
        <v>67</v>
      </c>
      <c r="B43" s="65">
        <v>226997</v>
      </c>
      <c r="C43" s="82">
        <v>20523</v>
      </c>
      <c r="D43" s="65"/>
      <c r="E43" s="83">
        <v>116412</v>
      </c>
      <c r="F43" s="84">
        <v>39411</v>
      </c>
      <c r="G43" s="65">
        <v>0</v>
      </c>
      <c r="H43" s="55">
        <v>1979</v>
      </c>
      <c r="I43" s="69">
        <v>25321</v>
      </c>
      <c r="J43" s="92">
        <v>29557</v>
      </c>
      <c r="K43" s="65">
        <v>0</v>
      </c>
      <c r="L43" s="69">
        <v>911</v>
      </c>
    </row>
    <row r="44" spans="1:12" ht="15">
      <c r="A44" s="47"/>
      <c r="B44" s="58"/>
      <c r="C44" s="58"/>
      <c r="D44" s="58"/>
      <c r="E44" s="58"/>
      <c r="F44" s="58"/>
      <c r="G44" s="58"/>
      <c r="H44" s="58"/>
      <c r="I44" s="58"/>
      <c r="J44" s="58"/>
      <c r="K44" s="58"/>
      <c r="L44" s="58"/>
    </row>
    <row r="46" spans="1:12" ht="24.75" customHeight="1">
      <c r="A46" s="101" t="s">
        <v>44</v>
      </c>
      <c r="B46" s="101"/>
      <c r="C46" s="55"/>
      <c r="D46" s="55"/>
      <c r="E46" s="55"/>
      <c r="F46" s="55"/>
      <c r="G46" s="55"/>
      <c r="H46" s="55"/>
      <c r="I46" s="55"/>
      <c r="J46" s="55"/>
      <c r="K46" s="55"/>
      <c r="L46" s="55"/>
    </row>
    <row r="47" spans="1:12" ht="15">
      <c r="A47" s="5" t="s">
        <v>1</v>
      </c>
      <c r="B47" s="69">
        <v>5533541.90304</v>
      </c>
      <c r="C47" s="74">
        <v>156646</v>
      </c>
      <c r="D47" s="65">
        <v>2611005</v>
      </c>
      <c r="E47" s="65">
        <v>3175238.14476</v>
      </c>
      <c r="F47" s="69">
        <v>15601</v>
      </c>
      <c r="G47" s="69">
        <v>1914135</v>
      </c>
      <c r="H47" s="55">
        <v>482039.67763</v>
      </c>
      <c r="I47" s="69">
        <v>5726856</v>
      </c>
      <c r="J47" s="69">
        <v>124830</v>
      </c>
      <c r="K47" s="70">
        <v>8939</v>
      </c>
      <c r="L47" s="69">
        <v>45778</v>
      </c>
    </row>
    <row r="48" spans="1:12" ht="15">
      <c r="A48" s="5" t="s">
        <v>45</v>
      </c>
      <c r="B48" s="69">
        <v>945256.28012</v>
      </c>
      <c r="C48" s="74">
        <v>214996</v>
      </c>
      <c r="D48" s="65">
        <v>26446</v>
      </c>
      <c r="E48" s="65">
        <v>605252.84748</v>
      </c>
      <c r="F48" s="69">
        <v>6648</v>
      </c>
      <c r="G48" s="69">
        <v>17076</v>
      </c>
      <c r="H48" s="55">
        <v>35110.49342</v>
      </c>
      <c r="I48" s="65">
        <v>586981</v>
      </c>
      <c r="J48" s="69">
        <v>54904</v>
      </c>
      <c r="K48" s="70">
        <v>3614</v>
      </c>
      <c r="L48" s="69">
        <v>78489</v>
      </c>
    </row>
    <row r="49" spans="1:12" ht="15">
      <c r="A49" s="5" t="s">
        <v>25</v>
      </c>
      <c r="B49" s="69">
        <v>162690.35854</v>
      </c>
      <c r="C49" s="74">
        <v>334303</v>
      </c>
      <c r="D49" s="65">
        <v>19884.952989999983</v>
      </c>
      <c r="E49" s="65">
        <v>11786.82554</v>
      </c>
      <c r="F49" s="69">
        <v>52</v>
      </c>
      <c r="G49" s="69">
        <v>9540</v>
      </c>
      <c r="H49" s="55">
        <v>42830.75025</v>
      </c>
      <c r="I49" s="65">
        <v>109002</v>
      </c>
      <c r="J49" s="69">
        <v>10124</v>
      </c>
      <c r="K49" s="70">
        <v>393</v>
      </c>
      <c r="L49" s="69">
        <v>2002</v>
      </c>
    </row>
    <row r="50" spans="1:12" ht="15">
      <c r="A50" s="5" t="s">
        <v>46</v>
      </c>
      <c r="B50" s="69">
        <v>814941.194839998</v>
      </c>
      <c r="C50" s="74">
        <v>284994</v>
      </c>
      <c r="D50" s="65">
        <v>184524</v>
      </c>
      <c r="E50" s="65">
        <v>1310308.93534</v>
      </c>
      <c r="F50" s="69">
        <v>72244</v>
      </c>
      <c r="G50" s="69">
        <v>508279</v>
      </c>
      <c r="H50" s="55">
        <f>748619.70896-H47-H48-H49</f>
        <v>188638.78765999997</v>
      </c>
      <c r="I50" s="69">
        <v>1799308</v>
      </c>
      <c r="J50" s="69">
        <v>55868</v>
      </c>
      <c r="K50" s="70">
        <v>3522</v>
      </c>
      <c r="L50" s="69">
        <v>182005</v>
      </c>
    </row>
    <row r="51" spans="1:2" ht="15">
      <c r="A51" s="48"/>
      <c r="B51" s="58"/>
    </row>
    <row r="52" spans="1:12" ht="24.75" customHeight="1">
      <c r="A52" s="101" t="s">
        <v>47</v>
      </c>
      <c r="B52" s="101"/>
      <c r="C52" s="55"/>
      <c r="D52" s="55"/>
      <c r="E52" s="55"/>
      <c r="F52" s="55"/>
      <c r="G52" s="55"/>
      <c r="H52" s="55"/>
      <c r="I52" s="55"/>
      <c r="J52" s="55"/>
      <c r="K52" s="55"/>
      <c r="L52" s="55"/>
    </row>
    <row r="53" spans="1:12" ht="15">
      <c r="A53" s="5" t="s">
        <v>2</v>
      </c>
      <c r="B53" s="65">
        <v>7078556.278520001</v>
      </c>
      <c r="C53" s="85">
        <v>1966150</v>
      </c>
      <c r="D53" s="65">
        <v>2094420</v>
      </c>
      <c r="E53" s="65">
        <v>5995695.53205</v>
      </c>
      <c r="F53" s="65">
        <v>356361</v>
      </c>
      <c r="G53" s="65">
        <v>5128950</v>
      </c>
      <c r="H53" s="55">
        <f>624941.18707+331.27221</f>
        <v>625272.45928</v>
      </c>
      <c r="I53" s="65">
        <v>12768820</v>
      </c>
      <c r="J53" s="92">
        <v>1164506</v>
      </c>
      <c r="K53" s="70">
        <v>806903</v>
      </c>
      <c r="L53" s="65">
        <v>2232461</v>
      </c>
    </row>
    <row r="54" spans="1:2" ht="15">
      <c r="A54" s="48"/>
      <c r="B54" s="58"/>
    </row>
    <row r="55" spans="1:12" ht="39.75" customHeight="1">
      <c r="A55" s="101" t="s">
        <v>48</v>
      </c>
      <c r="B55" s="101"/>
      <c r="C55" s="55"/>
      <c r="D55" s="55"/>
      <c r="E55" s="55"/>
      <c r="F55" s="55"/>
      <c r="G55" s="55"/>
      <c r="H55" s="55"/>
      <c r="I55" s="55"/>
      <c r="J55" s="55"/>
      <c r="K55" s="55"/>
      <c r="L55" s="55"/>
    </row>
    <row r="56" spans="1:12" ht="15">
      <c r="A56" s="5" t="s">
        <v>1</v>
      </c>
      <c r="B56" s="67">
        <v>9907.7144</v>
      </c>
      <c r="C56" s="86">
        <v>0</v>
      </c>
      <c r="D56" s="67">
        <v>36446.147472863995</v>
      </c>
      <c r="E56" s="67">
        <v>15269.05648</v>
      </c>
      <c r="F56" s="65">
        <v>0</v>
      </c>
      <c r="G56" s="69">
        <v>11299</v>
      </c>
      <c r="H56" s="55">
        <v>120</v>
      </c>
      <c r="I56" s="69">
        <v>13293</v>
      </c>
      <c r="J56" s="69">
        <v>887</v>
      </c>
      <c r="K56" s="67">
        <v>863</v>
      </c>
      <c r="L56" s="69">
        <v>0</v>
      </c>
    </row>
    <row r="57" spans="1:12" ht="15">
      <c r="A57" s="5" t="s">
        <v>45</v>
      </c>
      <c r="B57" s="67">
        <v>9659.561020000001</v>
      </c>
      <c r="C57" s="86">
        <v>212</v>
      </c>
      <c r="D57" s="67">
        <v>168.407879136</v>
      </c>
      <c r="E57" s="67">
        <v>3404.48579</v>
      </c>
      <c r="F57" s="65">
        <v>74</v>
      </c>
      <c r="G57" s="69">
        <v>25</v>
      </c>
      <c r="H57" s="55">
        <v>0</v>
      </c>
      <c r="I57" s="65">
        <v>3633</v>
      </c>
      <c r="J57" s="69">
        <v>33</v>
      </c>
      <c r="K57" s="67">
        <v>0</v>
      </c>
      <c r="L57" s="69">
        <v>37</v>
      </c>
    </row>
    <row r="58" spans="1:12" ht="15">
      <c r="A58" s="5" t="s">
        <v>25</v>
      </c>
      <c r="B58" s="67">
        <v>12628.41</v>
      </c>
      <c r="C58" s="86">
        <v>480</v>
      </c>
      <c r="D58" s="67">
        <v>277.9</v>
      </c>
      <c r="E58" s="67">
        <v>249.68</v>
      </c>
      <c r="F58" s="65">
        <v>0</v>
      </c>
      <c r="G58" s="69">
        <v>45</v>
      </c>
      <c r="H58" s="55">
        <v>0</v>
      </c>
      <c r="I58" s="65">
        <v>3844</v>
      </c>
      <c r="J58" s="69">
        <v>810</v>
      </c>
      <c r="K58" s="70">
        <v>8</v>
      </c>
      <c r="L58" s="69">
        <v>22</v>
      </c>
    </row>
    <row r="59" spans="1:12" ht="15">
      <c r="A59" s="5" t="s">
        <v>46</v>
      </c>
      <c r="B59" s="67">
        <v>8435.80524</v>
      </c>
      <c r="C59" s="86">
        <v>849</v>
      </c>
      <c r="D59" s="67">
        <v>4841.2552310559995</v>
      </c>
      <c r="E59" s="67">
        <v>2043.22233</v>
      </c>
      <c r="F59" s="65">
        <v>2225</v>
      </c>
      <c r="G59" s="69">
        <v>1050</v>
      </c>
      <c r="H59" s="55">
        <v>110.17716</v>
      </c>
      <c r="I59" s="69">
        <v>5055</v>
      </c>
      <c r="J59" s="69">
        <v>174</v>
      </c>
      <c r="K59" s="67">
        <v>0</v>
      </c>
      <c r="L59" s="69">
        <v>110054</v>
      </c>
    </row>
    <row r="60" spans="1:2" ht="15">
      <c r="A60" s="48"/>
      <c r="B60" s="58"/>
    </row>
    <row r="61" spans="1:12" ht="12.75" customHeight="1">
      <c r="A61" s="102" t="s">
        <v>49</v>
      </c>
      <c r="B61" s="103"/>
      <c r="C61" s="55"/>
      <c r="D61" s="55"/>
      <c r="E61" s="55"/>
      <c r="F61" s="55"/>
      <c r="G61" s="55"/>
      <c r="H61" s="55"/>
      <c r="I61" s="55"/>
      <c r="J61" s="55"/>
      <c r="K61" s="55"/>
      <c r="L61" s="55"/>
    </row>
    <row r="62" spans="1:12" ht="15">
      <c r="A62" s="41" t="s">
        <v>50</v>
      </c>
      <c r="B62" s="65">
        <v>313092.7368644501</v>
      </c>
      <c r="C62" s="87">
        <v>10867</v>
      </c>
      <c r="D62" s="75">
        <v>23810.2849</v>
      </c>
      <c r="E62" s="75">
        <v>909429.088185104</v>
      </c>
      <c r="F62" s="65">
        <v>0</v>
      </c>
      <c r="G62" s="65">
        <v>0</v>
      </c>
      <c r="H62" s="55">
        <v>0</v>
      </c>
      <c r="I62" s="88">
        <v>768243</v>
      </c>
      <c r="J62" s="65">
        <v>0</v>
      </c>
      <c r="K62" s="65">
        <v>0</v>
      </c>
      <c r="L62" s="88">
        <v>88</v>
      </c>
    </row>
    <row r="63" spans="1:12" ht="15">
      <c r="A63" s="5" t="s">
        <v>51</v>
      </c>
      <c r="B63" s="65">
        <v>1336.0866055498684</v>
      </c>
      <c r="C63" s="89">
        <v>2542</v>
      </c>
      <c r="D63" s="65">
        <v>590.112</v>
      </c>
      <c r="E63" s="65">
        <v>40138.74228</v>
      </c>
      <c r="F63" s="65">
        <v>0</v>
      </c>
      <c r="G63" s="65">
        <v>0</v>
      </c>
      <c r="H63" s="55">
        <v>0</v>
      </c>
      <c r="I63" s="88">
        <v>53316</v>
      </c>
      <c r="J63" s="65">
        <v>0</v>
      </c>
      <c r="K63" s="65">
        <v>0</v>
      </c>
      <c r="L63" s="65">
        <v>0</v>
      </c>
    </row>
    <row r="64" spans="1:12" ht="15">
      <c r="A64" s="49" t="s">
        <v>52</v>
      </c>
      <c r="B64" s="69">
        <v>0</v>
      </c>
      <c r="C64" s="69">
        <v>0</v>
      </c>
      <c r="D64" s="65"/>
      <c r="E64" s="65">
        <v>0</v>
      </c>
      <c r="F64" s="65">
        <v>0</v>
      </c>
      <c r="G64" s="65">
        <v>0</v>
      </c>
      <c r="H64" s="55">
        <v>0</v>
      </c>
      <c r="I64" s="88">
        <v>3449</v>
      </c>
      <c r="J64" s="65">
        <v>0</v>
      </c>
      <c r="K64" s="65">
        <v>0</v>
      </c>
      <c r="L64" s="65">
        <v>0</v>
      </c>
    </row>
    <row r="65" spans="1:12" ht="12.75" customHeight="1">
      <c r="A65" s="102" t="s">
        <v>53</v>
      </c>
      <c r="B65" s="103"/>
      <c r="C65" s="55"/>
      <c r="D65" s="55"/>
      <c r="E65" s="55"/>
      <c r="F65" s="55"/>
      <c r="G65" s="55"/>
      <c r="H65" s="55"/>
      <c r="I65" s="55"/>
      <c r="J65" s="55"/>
      <c r="K65" s="55"/>
      <c r="L65" s="55"/>
    </row>
    <row r="66" spans="1:12" ht="15">
      <c r="A66" s="41" t="s">
        <v>54</v>
      </c>
      <c r="B66" s="69">
        <v>0</v>
      </c>
      <c r="C66" s="69">
        <v>0</v>
      </c>
      <c r="D66" s="88">
        <v>0</v>
      </c>
      <c r="E66" s="75">
        <v>0</v>
      </c>
      <c r="F66" s="65">
        <v>0</v>
      </c>
      <c r="G66" s="65">
        <v>0</v>
      </c>
      <c r="H66" s="55">
        <v>0</v>
      </c>
      <c r="I66" s="65">
        <v>0</v>
      </c>
      <c r="J66" s="65">
        <v>0</v>
      </c>
      <c r="K66" s="65">
        <v>0</v>
      </c>
      <c r="L66" s="88">
        <v>54</v>
      </c>
    </row>
    <row r="67" spans="1:12" ht="15">
      <c r="A67" s="5" t="s">
        <v>51</v>
      </c>
      <c r="B67" s="69">
        <v>0</v>
      </c>
      <c r="C67" s="69">
        <v>0</v>
      </c>
      <c r="D67" s="69">
        <v>0</v>
      </c>
      <c r="E67" s="65">
        <v>0</v>
      </c>
      <c r="F67" s="65">
        <v>0</v>
      </c>
      <c r="G67" s="65">
        <v>0</v>
      </c>
      <c r="H67" s="55">
        <v>0</v>
      </c>
      <c r="I67" s="65">
        <v>0</v>
      </c>
      <c r="J67" s="65">
        <v>0</v>
      </c>
      <c r="K67" s="65">
        <v>0</v>
      </c>
      <c r="L67" s="65">
        <v>0</v>
      </c>
    </row>
    <row r="68" spans="1:12" ht="15">
      <c r="A68" s="49" t="s">
        <v>52</v>
      </c>
      <c r="B68" s="69">
        <v>0</v>
      </c>
      <c r="C68" s="69">
        <v>0</v>
      </c>
      <c r="D68" s="69">
        <v>0</v>
      </c>
      <c r="E68" s="65">
        <v>0</v>
      </c>
      <c r="F68" s="65">
        <v>0</v>
      </c>
      <c r="G68" s="65">
        <v>0</v>
      </c>
      <c r="H68" s="55">
        <v>0</v>
      </c>
      <c r="I68" s="65">
        <v>0</v>
      </c>
      <c r="J68" s="65">
        <v>0</v>
      </c>
      <c r="K68" s="65">
        <v>0</v>
      </c>
      <c r="L68" s="65">
        <v>0</v>
      </c>
    </row>
    <row r="69" spans="1:2" ht="15">
      <c r="A69" s="50"/>
      <c r="B69" s="58"/>
    </row>
    <row r="70" spans="1:2" ht="15">
      <c r="A70" s="51"/>
      <c r="B70" s="58"/>
    </row>
    <row r="71" spans="1:2" ht="15">
      <c r="A71" s="52" t="s">
        <v>3</v>
      </c>
      <c r="B71" s="58"/>
    </row>
    <row r="72" spans="1:2" ht="27">
      <c r="A72" s="53" t="s">
        <v>63</v>
      </c>
      <c r="B72" s="58"/>
    </row>
    <row r="73" spans="1:2" ht="25.5" customHeight="1">
      <c r="A73" s="95" t="s">
        <v>55</v>
      </c>
      <c r="B73" s="95"/>
    </row>
    <row r="74" spans="1:2" ht="18.75" customHeight="1">
      <c r="A74" s="95" t="s">
        <v>56</v>
      </c>
      <c r="B74" s="95"/>
    </row>
    <row r="75" spans="1:2" ht="25.5" customHeight="1">
      <c r="A75" s="95" t="s">
        <v>57</v>
      </c>
      <c r="B75" s="95"/>
    </row>
    <row r="76" spans="1:2" ht="28.5" customHeight="1">
      <c r="A76" s="95" t="s">
        <v>58</v>
      </c>
      <c r="B76" s="96"/>
    </row>
    <row r="77" spans="1:2" ht="12.75" customHeight="1">
      <c r="A77" s="14"/>
      <c r="B77" s="63"/>
    </row>
    <row r="78" spans="1:2" ht="51.75" customHeight="1">
      <c r="A78" s="97" t="s">
        <v>59</v>
      </c>
      <c r="B78" s="98"/>
    </row>
    <row r="79" spans="1:2" ht="12.75" customHeight="1">
      <c r="A79" s="53"/>
      <c r="B79" s="64"/>
    </row>
    <row r="80" spans="1:2" ht="25.5" customHeight="1">
      <c r="A80" s="97" t="s">
        <v>60</v>
      </c>
      <c r="B80" s="98"/>
    </row>
    <row r="81" spans="1:2" ht="25.5" customHeight="1">
      <c r="A81" s="99" t="s">
        <v>61</v>
      </c>
      <c r="B81" s="100"/>
    </row>
    <row r="82" spans="1:2" ht="38.25" customHeight="1">
      <c r="A82" s="95" t="s">
        <v>62</v>
      </c>
      <c r="B82" s="96"/>
    </row>
    <row r="84" ht="12.75" customHeight="1">
      <c r="A84" s="54"/>
    </row>
  </sheetData>
  <mergeCells count="13">
    <mergeCell ref="A55:B55"/>
    <mergeCell ref="A65:B65"/>
    <mergeCell ref="A61:B61"/>
    <mergeCell ref="A46:B46"/>
    <mergeCell ref="A52:B52"/>
    <mergeCell ref="A73:B73"/>
    <mergeCell ref="A82:B82"/>
    <mergeCell ref="A80:B80"/>
    <mergeCell ref="A81:B81"/>
    <mergeCell ref="A74:B74"/>
    <mergeCell ref="A75:B75"/>
    <mergeCell ref="A76:B76"/>
    <mergeCell ref="A78:B78"/>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view="pageBreakPreview" zoomScale="75" zoomScaleNormal="75" zoomScaleSheetLayoutView="75" workbookViewId="0" topLeftCell="A1">
      <selection activeCell="A1" sqref="A1"/>
    </sheetView>
  </sheetViews>
  <sheetFormatPr defaultColWidth="9.140625" defaultRowHeight="12.75"/>
  <cols>
    <col min="1" max="1" width="98.57421875" style="1" customWidth="1"/>
    <col min="2" max="7" width="14.421875" style="1" customWidth="1"/>
    <col min="8" max="8" width="13.8515625" style="57" customWidth="1"/>
    <col min="9" max="9" width="14.421875" style="1" customWidth="1"/>
    <col min="10" max="10" width="13.8515625" style="57" customWidth="1"/>
    <col min="11" max="12" width="14.421875" style="1" customWidth="1"/>
    <col min="13" max="16384" width="9.140625" style="1" customWidth="1"/>
  </cols>
  <sheetData>
    <row r="1" ht="15">
      <c r="A1" s="1" t="s">
        <v>130</v>
      </c>
    </row>
    <row r="2" spans="2:4" ht="15.75">
      <c r="B2" s="21" t="s">
        <v>78</v>
      </c>
      <c r="C2" s="21"/>
      <c r="D2" s="21"/>
    </row>
    <row r="3" spans="2:4" ht="15.75">
      <c r="B3" s="21" t="s">
        <v>128</v>
      </c>
      <c r="C3" s="21"/>
      <c r="D3" s="21"/>
    </row>
    <row r="4" ht="15.75">
      <c r="B4" s="21"/>
    </row>
    <row r="5" spans="2:12" ht="115.5">
      <c r="B5" s="16" t="s">
        <v>27</v>
      </c>
      <c r="C5" s="17" t="s">
        <v>28</v>
      </c>
      <c r="D5" s="18" t="s">
        <v>64</v>
      </c>
      <c r="E5" s="18" t="s">
        <v>29</v>
      </c>
      <c r="F5" s="18" t="s">
        <v>30</v>
      </c>
      <c r="G5" s="18" t="s">
        <v>31</v>
      </c>
      <c r="H5" s="90" t="s">
        <v>32</v>
      </c>
      <c r="I5" s="19" t="s">
        <v>65</v>
      </c>
      <c r="J5" s="90" t="s">
        <v>33</v>
      </c>
      <c r="K5" s="19" t="s">
        <v>34</v>
      </c>
      <c r="L5" s="16" t="s">
        <v>35</v>
      </c>
    </row>
    <row r="6" spans="1:12" ht="15">
      <c r="A6" s="33" t="s">
        <v>79</v>
      </c>
      <c r="B6" s="68">
        <v>1050417</v>
      </c>
      <c r="C6" s="66">
        <v>1229849</v>
      </c>
      <c r="D6" s="69">
        <v>558039</v>
      </c>
      <c r="E6" s="65">
        <v>181779</v>
      </c>
      <c r="F6" s="69">
        <v>98096</v>
      </c>
      <c r="G6" s="69">
        <v>753860</v>
      </c>
      <c r="H6" s="55">
        <v>495179</v>
      </c>
      <c r="I6" s="69">
        <v>849562</v>
      </c>
      <c r="J6" s="69">
        <v>12119</v>
      </c>
      <c r="K6" s="70">
        <v>372738</v>
      </c>
      <c r="L6" s="69">
        <v>273334</v>
      </c>
    </row>
    <row r="7" spans="1:12" ht="15">
      <c r="A7" s="33" t="s">
        <v>80</v>
      </c>
      <c r="B7" s="68">
        <v>15174974</v>
      </c>
      <c r="C7" s="66">
        <v>3479149</v>
      </c>
      <c r="D7" s="69">
        <v>4935871</v>
      </c>
      <c r="E7" s="65">
        <v>11204379</v>
      </c>
      <c r="F7" s="69">
        <v>470457</v>
      </c>
      <c r="G7" s="71">
        <v>7578429</v>
      </c>
      <c r="H7" s="55">
        <v>1380492</v>
      </c>
      <c r="I7" s="69">
        <v>20970271</v>
      </c>
      <c r="J7" s="69">
        <v>1659152</v>
      </c>
      <c r="K7" s="70">
        <v>818047</v>
      </c>
      <c r="L7" s="69">
        <v>3362859</v>
      </c>
    </row>
    <row r="8" spans="1:12" ht="15">
      <c r="A8" s="33" t="s">
        <v>81</v>
      </c>
      <c r="B8" s="68">
        <v>0</v>
      </c>
      <c r="C8" s="66">
        <v>867</v>
      </c>
      <c r="D8" s="69">
        <v>47050</v>
      </c>
      <c r="E8" s="65">
        <v>53217</v>
      </c>
      <c r="F8" s="69">
        <v>1258</v>
      </c>
      <c r="G8" s="69">
        <v>0</v>
      </c>
      <c r="H8" s="55">
        <v>8520</v>
      </c>
      <c r="I8" s="69">
        <v>532176</v>
      </c>
      <c r="J8" s="69">
        <v>17919</v>
      </c>
      <c r="K8" s="65">
        <v>0</v>
      </c>
      <c r="L8" s="69">
        <v>75654</v>
      </c>
    </row>
    <row r="9" spans="1:12" ht="15">
      <c r="A9" s="33" t="s">
        <v>82</v>
      </c>
      <c r="B9" s="68">
        <v>2826</v>
      </c>
      <c r="C9" s="66">
        <v>35868</v>
      </c>
      <c r="D9" s="69">
        <v>0</v>
      </c>
      <c r="E9" s="65">
        <v>26998</v>
      </c>
      <c r="F9" s="69">
        <v>10285</v>
      </c>
      <c r="G9" s="69">
        <v>0</v>
      </c>
      <c r="H9" s="55">
        <v>3068.40938</v>
      </c>
      <c r="I9" s="65">
        <v>36945</v>
      </c>
      <c r="J9" s="65">
        <v>30835</v>
      </c>
      <c r="K9" s="65">
        <v>0</v>
      </c>
      <c r="L9" s="69">
        <v>345281</v>
      </c>
    </row>
    <row r="10" spans="1:12" ht="16.5">
      <c r="A10" s="33" t="s">
        <v>83</v>
      </c>
      <c r="B10" s="72">
        <v>570296</v>
      </c>
      <c r="C10" s="66">
        <v>446792</v>
      </c>
      <c r="D10" s="69">
        <v>0</v>
      </c>
      <c r="E10" s="65">
        <v>76463</v>
      </c>
      <c r="F10" s="69">
        <v>0</v>
      </c>
      <c r="G10" s="69">
        <v>793465</v>
      </c>
      <c r="H10" s="55">
        <v>7330.30872</v>
      </c>
      <c r="I10" s="65">
        <v>850552</v>
      </c>
      <c r="J10" s="65">
        <v>138270</v>
      </c>
      <c r="K10" s="65">
        <v>0</v>
      </c>
      <c r="L10" s="65">
        <v>475619</v>
      </c>
    </row>
    <row r="11" spans="1:12" ht="15">
      <c r="A11" s="33" t="s">
        <v>84</v>
      </c>
      <c r="B11" s="68">
        <v>101566</v>
      </c>
      <c r="C11" s="66">
        <v>25722</v>
      </c>
      <c r="D11" s="69">
        <v>62564</v>
      </c>
      <c r="E11" s="65">
        <v>168236</v>
      </c>
      <c r="F11" s="69">
        <v>0</v>
      </c>
      <c r="G11" s="69">
        <v>146292</v>
      </c>
      <c r="H11" s="55">
        <v>4120</v>
      </c>
      <c r="I11" s="69">
        <v>766498</v>
      </c>
      <c r="J11" s="69">
        <v>40693</v>
      </c>
      <c r="K11" s="70">
        <v>9728</v>
      </c>
      <c r="L11" s="69">
        <v>24513</v>
      </c>
    </row>
    <row r="12" spans="1:12" ht="15">
      <c r="A12" s="33" t="s">
        <v>85</v>
      </c>
      <c r="B12" s="68">
        <v>102536</v>
      </c>
      <c r="C12" s="66">
        <v>20343</v>
      </c>
      <c r="D12" s="69">
        <v>17810</v>
      </c>
      <c r="E12" s="65">
        <v>26416</v>
      </c>
      <c r="F12" s="69">
        <v>0</v>
      </c>
      <c r="G12" s="69">
        <v>12363</v>
      </c>
      <c r="H12" s="55">
        <v>3336</v>
      </c>
      <c r="I12" s="69">
        <v>27047</v>
      </c>
      <c r="J12" s="69">
        <v>9655</v>
      </c>
      <c r="K12" s="65">
        <v>0</v>
      </c>
      <c r="L12" s="69">
        <v>0</v>
      </c>
    </row>
    <row r="13" spans="1:12" ht="15">
      <c r="A13" s="33" t="s">
        <v>86</v>
      </c>
      <c r="B13" s="68">
        <v>577750</v>
      </c>
      <c r="C13" s="66">
        <v>485870</v>
      </c>
      <c r="D13" s="69">
        <v>328</v>
      </c>
      <c r="E13" s="65">
        <v>120216</v>
      </c>
      <c r="F13" s="69">
        <v>33819</v>
      </c>
      <c r="G13" s="69">
        <v>793465</v>
      </c>
      <c r="H13" s="55">
        <v>8191</v>
      </c>
      <c r="I13" s="69">
        <v>851084</v>
      </c>
      <c r="J13" s="69">
        <v>153308</v>
      </c>
      <c r="K13" s="65">
        <v>0</v>
      </c>
      <c r="L13" s="69">
        <v>628749</v>
      </c>
    </row>
    <row r="14" spans="1:12" ht="15">
      <c r="A14" s="33" t="s">
        <v>87</v>
      </c>
      <c r="B14" s="68">
        <v>6899487</v>
      </c>
      <c r="C14" s="66">
        <v>1963056</v>
      </c>
      <c r="D14" s="69">
        <v>2014788</v>
      </c>
      <c r="E14" s="65">
        <v>5743423</v>
      </c>
      <c r="F14" s="69">
        <v>342206</v>
      </c>
      <c r="G14" s="69">
        <v>4173961</v>
      </c>
      <c r="H14" s="55">
        <v>620855</v>
      </c>
      <c r="I14" s="69">
        <v>11121233</v>
      </c>
      <c r="J14" s="69">
        <v>1192094</v>
      </c>
      <c r="K14" s="70">
        <v>791835</v>
      </c>
      <c r="L14" s="69">
        <v>2402413</v>
      </c>
    </row>
    <row r="15" spans="1:12" ht="15">
      <c r="A15" s="33" t="s">
        <v>88</v>
      </c>
      <c r="B15" s="68">
        <v>7493635</v>
      </c>
      <c r="C15" s="66">
        <v>978158</v>
      </c>
      <c r="D15" s="69">
        <v>2840381</v>
      </c>
      <c r="E15" s="65">
        <v>5146088</v>
      </c>
      <c r="F15" s="69">
        <v>94432</v>
      </c>
      <c r="G15" s="69">
        <v>2452348</v>
      </c>
      <c r="H15" s="55">
        <v>743990</v>
      </c>
      <c r="I15" s="69">
        <v>8204409</v>
      </c>
      <c r="J15" s="69">
        <v>263402</v>
      </c>
      <c r="K15" s="70">
        <v>16484</v>
      </c>
      <c r="L15" s="69">
        <v>307184</v>
      </c>
    </row>
    <row r="16" spans="1:12" ht="15">
      <c r="A16" s="33" t="s">
        <v>89</v>
      </c>
      <c r="B16" s="68">
        <v>2147052</v>
      </c>
      <c r="C16" s="66">
        <v>257234</v>
      </c>
      <c r="D16" s="69">
        <v>67914</v>
      </c>
      <c r="E16" s="65">
        <v>913663</v>
      </c>
      <c r="F16" s="69">
        <v>93018</v>
      </c>
      <c r="G16" s="69">
        <v>0</v>
      </c>
      <c r="H16" s="55">
        <v>126257</v>
      </c>
      <c r="I16" s="69">
        <v>2309716</v>
      </c>
      <c r="J16" s="69">
        <v>168953</v>
      </c>
      <c r="K16" s="70"/>
      <c r="L16" s="69">
        <v>410579</v>
      </c>
    </row>
    <row r="17" spans="1:12" ht="15">
      <c r="A17" s="33" t="s">
        <v>90</v>
      </c>
      <c r="B17" s="68">
        <v>102199</v>
      </c>
      <c r="C17" s="66">
        <v>137775</v>
      </c>
      <c r="D17" s="69">
        <v>4000</v>
      </c>
      <c r="E17" s="65">
        <v>9845</v>
      </c>
      <c r="F17" s="69">
        <v>140</v>
      </c>
      <c r="G17" s="69">
        <v>0</v>
      </c>
      <c r="H17" s="55">
        <v>5620</v>
      </c>
      <c r="I17" s="69">
        <v>76967</v>
      </c>
      <c r="J17" s="69">
        <v>3463</v>
      </c>
      <c r="K17" s="70"/>
      <c r="L17" s="69">
        <v>70895</v>
      </c>
    </row>
    <row r="18" spans="1:12" ht="15">
      <c r="A18" s="33" t="s">
        <v>91</v>
      </c>
      <c r="B18" s="68">
        <v>19540099</v>
      </c>
      <c r="C18" s="66">
        <v>5542156</v>
      </c>
      <c r="D18" s="69">
        <v>5979648</v>
      </c>
      <c r="E18" s="65">
        <v>12930702</v>
      </c>
      <c r="F18" s="69">
        <v>713530</v>
      </c>
      <c r="G18" s="71">
        <v>8419860</v>
      </c>
      <c r="H18" s="55">
        <v>2149449</v>
      </c>
      <c r="I18" s="65">
        <v>26054529</v>
      </c>
      <c r="J18" s="69">
        <v>2022913</v>
      </c>
      <c r="K18" s="70">
        <v>1208811</v>
      </c>
      <c r="L18" s="69">
        <v>4437038</v>
      </c>
    </row>
    <row r="19" spans="1:12" ht="15">
      <c r="A19" s="33" t="s">
        <v>92</v>
      </c>
      <c r="B19" s="68">
        <v>5790366</v>
      </c>
      <c r="C19" s="66">
        <v>338480</v>
      </c>
      <c r="D19" s="69">
        <v>4000147</v>
      </c>
      <c r="E19" s="65">
        <v>6500336</v>
      </c>
      <c r="F19" s="69">
        <v>21718</v>
      </c>
      <c r="G19" s="69">
        <v>6823651</v>
      </c>
      <c r="H19" s="55">
        <v>1528390</v>
      </c>
      <c r="I19" s="69">
        <v>11838512</v>
      </c>
      <c r="J19" s="69">
        <v>257897</v>
      </c>
      <c r="K19" s="70">
        <v>798213</v>
      </c>
      <c r="L19" s="69">
        <v>200911</v>
      </c>
    </row>
    <row r="20" spans="1:12" ht="15">
      <c r="A20" s="34" t="s">
        <v>93</v>
      </c>
      <c r="B20" s="68">
        <v>5649660</v>
      </c>
      <c r="C20" s="66">
        <v>0</v>
      </c>
      <c r="D20" s="69">
        <v>3934699</v>
      </c>
      <c r="E20" s="65">
        <v>6371509</v>
      </c>
      <c r="F20" s="69">
        <v>0</v>
      </c>
      <c r="G20" s="69">
        <v>6625372</v>
      </c>
      <c r="H20" s="55">
        <v>1464895</v>
      </c>
      <c r="I20" s="65">
        <v>10972187</v>
      </c>
      <c r="J20" s="65">
        <v>0</v>
      </c>
      <c r="K20" s="70">
        <v>21</v>
      </c>
      <c r="L20" s="69">
        <v>0</v>
      </c>
    </row>
    <row r="21" spans="1:12" ht="15">
      <c r="A21" s="33" t="s">
        <v>94</v>
      </c>
      <c r="B21" s="73">
        <v>0</v>
      </c>
      <c r="C21" s="66">
        <v>0</v>
      </c>
      <c r="D21" s="69">
        <v>61273</v>
      </c>
      <c r="E21" s="65">
        <v>0</v>
      </c>
      <c r="F21" s="69">
        <v>0</v>
      </c>
      <c r="G21" s="69">
        <v>0</v>
      </c>
      <c r="H21" s="55">
        <v>0</v>
      </c>
      <c r="I21" s="65">
        <v>0</v>
      </c>
      <c r="J21" s="69">
        <v>72765</v>
      </c>
      <c r="K21" s="65">
        <v>0</v>
      </c>
      <c r="L21" s="69">
        <v>0</v>
      </c>
    </row>
    <row r="22" spans="1:12" ht="15">
      <c r="A22" s="33" t="s">
        <v>95</v>
      </c>
      <c r="B22" s="68">
        <v>10653289</v>
      </c>
      <c r="C22" s="66">
        <v>3998885</v>
      </c>
      <c r="D22" s="69">
        <v>1792127</v>
      </c>
      <c r="E22" s="65">
        <v>3838366</v>
      </c>
      <c r="F22" s="69">
        <v>484988</v>
      </c>
      <c r="G22" s="71">
        <v>1548914</v>
      </c>
      <c r="H22" s="55">
        <f>+SUM(H23:H27)</f>
        <v>403632</v>
      </c>
      <c r="I22" s="69">
        <v>10239174</v>
      </c>
      <c r="J22" s="69">
        <v>1370992</v>
      </c>
      <c r="K22" s="70">
        <v>359107</v>
      </c>
      <c r="L22" s="69">
        <v>3600073</v>
      </c>
    </row>
    <row r="23" spans="1:12" ht="15">
      <c r="A23" s="33" t="s">
        <v>96</v>
      </c>
      <c r="B23" s="68">
        <v>634263</v>
      </c>
      <c r="C23" s="66">
        <v>22974</v>
      </c>
      <c r="D23" s="65">
        <v>127211</v>
      </c>
      <c r="E23" s="65">
        <v>379084</v>
      </c>
      <c r="F23" s="69">
        <v>429</v>
      </c>
      <c r="G23" s="69">
        <v>123697</v>
      </c>
      <c r="H23" s="55">
        <v>3724</v>
      </c>
      <c r="I23" s="69">
        <v>333393</v>
      </c>
      <c r="J23" s="69">
        <v>92243</v>
      </c>
      <c r="K23" s="70">
        <v>28423</v>
      </c>
      <c r="L23" s="69">
        <v>33335</v>
      </c>
    </row>
    <row r="24" spans="1:12" ht="15">
      <c r="A24" s="33" t="s">
        <v>97</v>
      </c>
      <c r="B24" s="68">
        <v>273933</v>
      </c>
      <c r="C24" s="66">
        <v>49269</v>
      </c>
      <c r="D24" s="65">
        <v>1284</v>
      </c>
      <c r="E24" s="65">
        <v>184966</v>
      </c>
      <c r="F24" s="69">
        <v>32450</v>
      </c>
      <c r="G24" s="69">
        <v>1880</v>
      </c>
      <c r="H24" s="55">
        <v>1950</v>
      </c>
      <c r="I24" s="69">
        <v>152442</v>
      </c>
      <c r="J24" s="69">
        <v>119174</v>
      </c>
      <c r="K24" s="65">
        <v>0</v>
      </c>
      <c r="L24" s="69">
        <v>69033</v>
      </c>
    </row>
    <row r="25" spans="1:12" ht="15">
      <c r="A25" s="33" t="s">
        <v>98</v>
      </c>
      <c r="B25" s="68">
        <v>198778</v>
      </c>
      <c r="C25" s="66">
        <v>24978</v>
      </c>
      <c r="D25" s="65">
        <v>68154</v>
      </c>
      <c r="E25" s="65">
        <v>106153</v>
      </c>
      <c r="F25" s="69">
        <v>54857</v>
      </c>
      <c r="G25" s="69">
        <v>72217</v>
      </c>
      <c r="H25" s="55">
        <v>24548</v>
      </c>
      <c r="I25" s="69">
        <v>176649</v>
      </c>
      <c r="J25" s="69">
        <v>40867</v>
      </c>
      <c r="K25" s="70">
        <v>158</v>
      </c>
      <c r="L25" s="69">
        <v>471097</v>
      </c>
    </row>
    <row r="26" spans="1:12" ht="15">
      <c r="A26" s="33" t="s">
        <v>99</v>
      </c>
      <c r="B26" s="68">
        <v>1519321</v>
      </c>
      <c r="C26" s="66">
        <v>1010393</v>
      </c>
      <c r="D26" s="65">
        <v>812428</v>
      </c>
      <c r="E26" s="65">
        <v>1121673</v>
      </c>
      <c r="F26" s="69">
        <v>64977</v>
      </c>
      <c r="G26" s="69">
        <v>867221</v>
      </c>
      <c r="H26" s="55">
        <v>115185</v>
      </c>
      <c r="I26" s="69">
        <v>3569140</v>
      </c>
      <c r="J26" s="69">
        <v>207168</v>
      </c>
      <c r="K26" s="70">
        <v>316487</v>
      </c>
      <c r="L26" s="69">
        <v>1192993</v>
      </c>
    </row>
    <row r="27" spans="1:12" ht="15">
      <c r="A27" s="33" t="s">
        <v>100</v>
      </c>
      <c r="B27" s="68">
        <v>8026994</v>
      </c>
      <c r="C27" s="66">
        <v>2891271</v>
      </c>
      <c r="D27" s="69">
        <v>783050</v>
      </c>
      <c r="E27" s="65">
        <v>2046490</v>
      </c>
      <c r="F27" s="69">
        <v>332276</v>
      </c>
      <c r="G27" s="69">
        <v>483899</v>
      </c>
      <c r="H27" s="55">
        <v>258225</v>
      </c>
      <c r="I27" s="69">
        <v>6007550</v>
      </c>
      <c r="J27" s="69">
        <v>911540</v>
      </c>
      <c r="K27" s="70">
        <v>14039</v>
      </c>
      <c r="L27" s="69">
        <v>1833615</v>
      </c>
    </row>
    <row r="28" spans="1:12" ht="15">
      <c r="A28" s="33" t="s">
        <v>101</v>
      </c>
      <c r="B28" s="68">
        <v>235185</v>
      </c>
      <c r="C28" s="66">
        <v>580080</v>
      </c>
      <c r="D28" s="69">
        <v>7034</v>
      </c>
      <c r="E28" s="65">
        <v>1099343</v>
      </c>
      <c r="F28" s="69">
        <v>26197</v>
      </c>
      <c r="G28" s="69">
        <v>0</v>
      </c>
      <c r="H28" s="55">
        <v>0</v>
      </c>
      <c r="I28" s="69">
        <v>611007</v>
      </c>
      <c r="J28" s="69">
        <v>24145</v>
      </c>
      <c r="K28" s="65">
        <v>0</v>
      </c>
      <c r="L28" s="69">
        <v>27197</v>
      </c>
    </row>
    <row r="29" spans="1:12" ht="15">
      <c r="A29" s="33" t="s">
        <v>102</v>
      </c>
      <c r="B29" s="73">
        <v>2086196</v>
      </c>
      <c r="C29" s="66">
        <v>505599</v>
      </c>
      <c r="D29" s="69">
        <v>-19307</v>
      </c>
      <c r="E29" s="74">
        <v>963532</v>
      </c>
      <c r="F29" s="69">
        <v>92821</v>
      </c>
      <c r="G29" s="69">
        <v>0</v>
      </c>
      <c r="H29" s="55">
        <v>188110</v>
      </c>
      <c r="I29" s="65">
        <v>2276331</v>
      </c>
      <c r="J29" s="69">
        <v>283150</v>
      </c>
      <c r="K29" s="70">
        <v>5857</v>
      </c>
      <c r="L29" s="69">
        <v>475372</v>
      </c>
    </row>
    <row r="30" spans="1:12" ht="15">
      <c r="A30" s="33" t="s">
        <v>103</v>
      </c>
      <c r="B30" s="73">
        <v>845936</v>
      </c>
      <c r="C30" s="66">
        <v>411923</v>
      </c>
      <c r="D30" s="69">
        <v>0</v>
      </c>
      <c r="E30" s="74">
        <v>590999</v>
      </c>
      <c r="F30" s="69">
        <v>68875</v>
      </c>
      <c r="G30" s="69">
        <v>0</v>
      </c>
      <c r="H30" s="55">
        <v>188149</v>
      </c>
      <c r="I30" s="65">
        <v>1034575</v>
      </c>
      <c r="J30" s="69">
        <v>180358</v>
      </c>
      <c r="K30" s="65">
        <v>0</v>
      </c>
      <c r="L30" s="69">
        <v>196708</v>
      </c>
    </row>
    <row r="31" spans="1:12" ht="15">
      <c r="A31" s="33" t="s">
        <v>105</v>
      </c>
      <c r="B31" s="73">
        <v>19540099</v>
      </c>
      <c r="C31" s="66">
        <v>5542156</v>
      </c>
      <c r="D31" s="69">
        <v>5979648</v>
      </c>
      <c r="E31" s="75">
        <v>12930702</v>
      </c>
      <c r="F31" s="69">
        <v>713530</v>
      </c>
      <c r="G31" s="71">
        <v>8419860</v>
      </c>
      <c r="H31" s="55">
        <v>2149449</v>
      </c>
      <c r="I31" s="65">
        <v>26054529</v>
      </c>
      <c r="J31" s="69">
        <v>2022913</v>
      </c>
      <c r="K31" s="70">
        <f>K18</f>
        <v>1208811</v>
      </c>
      <c r="L31" s="69">
        <v>4437038</v>
      </c>
    </row>
    <row r="32" spans="2:12" ht="15">
      <c r="B32" s="37"/>
      <c r="C32" s="37"/>
      <c r="D32" s="37"/>
      <c r="E32" s="37"/>
      <c r="F32" s="37"/>
      <c r="G32" s="37"/>
      <c r="H32" s="27"/>
      <c r="I32" s="37"/>
      <c r="J32" s="37"/>
      <c r="K32" s="37"/>
      <c r="L32" s="37"/>
    </row>
    <row r="33" spans="1:12" ht="15">
      <c r="A33" s="33" t="s">
        <v>104</v>
      </c>
      <c r="B33" s="68">
        <v>211187</v>
      </c>
      <c r="C33" s="66">
        <v>147250</v>
      </c>
      <c r="D33" s="69">
        <v>47209</v>
      </c>
      <c r="E33" s="65">
        <v>800746</v>
      </c>
      <c r="F33" s="69">
        <v>1585</v>
      </c>
      <c r="G33" s="71">
        <v>171797</v>
      </c>
      <c r="H33" s="55">
        <v>18065</v>
      </c>
      <c r="I33" s="69">
        <v>718381</v>
      </c>
      <c r="J33" s="65">
        <v>57023</v>
      </c>
      <c r="K33" s="70">
        <v>97528</v>
      </c>
      <c r="L33" s="65">
        <v>34986</v>
      </c>
    </row>
    <row r="34" spans="1:12" ht="15">
      <c r="A34" s="39" t="s">
        <v>126</v>
      </c>
      <c r="B34" s="68">
        <v>45014</v>
      </c>
      <c r="C34" s="66">
        <v>20140</v>
      </c>
      <c r="D34" s="69">
        <v>28268</v>
      </c>
      <c r="E34" s="65">
        <v>22169</v>
      </c>
      <c r="F34" s="65">
        <v>0</v>
      </c>
      <c r="G34" s="71">
        <v>4121</v>
      </c>
      <c r="H34" s="55">
        <v>150</v>
      </c>
      <c r="I34" s="69">
        <v>114676</v>
      </c>
      <c r="J34" s="69">
        <v>21097</v>
      </c>
      <c r="K34" s="77">
        <v>0</v>
      </c>
      <c r="L34" s="65">
        <v>963</v>
      </c>
    </row>
    <row r="36" spans="1:12" ht="25.5" customHeight="1">
      <c r="A36" s="104" t="s">
        <v>117</v>
      </c>
      <c r="B36" s="105"/>
      <c r="C36" s="105"/>
      <c r="D36" s="105"/>
      <c r="E36" s="105"/>
      <c r="F36" s="105"/>
      <c r="G36" s="105"/>
      <c r="H36" s="105"/>
      <c r="I36" s="105"/>
      <c r="J36" s="105"/>
      <c r="K36" s="105"/>
      <c r="L36" s="106"/>
    </row>
    <row r="37" spans="1:12" ht="15">
      <c r="A37" s="11" t="s">
        <v>106</v>
      </c>
      <c r="B37" s="68">
        <v>3251682</v>
      </c>
      <c r="C37" s="78">
        <v>409368</v>
      </c>
      <c r="D37" s="69">
        <v>254675</v>
      </c>
      <c r="E37" s="65">
        <v>720401</v>
      </c>
      <c r="F37" s="69">
        <v>13438</v>
      </c>
      <c r="G37" s="69">
        <v>129991</v>
      </c>
      <c r="H37" s="55">
        <v>43483.90623</v>
      </c>
      <c r="I37" s="69">
        <v>2051516</v>
      </c>
      <c r="J37" s="69">
        <v>91654</v>
      </c>
      <c r="K37" s="70">
        <v>1838</v>
      </c>
      <c r="L37" s="69">
        <v>142236</v>
      </c>
    </row>
    <row r="38" spans="1:12" ht="15">
      <c r="A38" s="11" t="s">
        <v>123</v>
      </c>
      <c r="B38" s="68">
        <v>1628125</v>
      </c>
      <c r="C38" s="78">
        <v>559769</v>
      </c>
      <c r="D38" s="65">
        <v>248495</v>
      </c>
      <c r="E38" s="79">
        <v>1115634</v>
      </c>
      <c r="F38" s="69">
        <v>34126</v>
      </c>
      <c r="G38" s="69">
        <v>417072</v>
      </c>
      <c r="H38" s="55">
        <f>3344.19622+314.88653+217.19959+86484.76778+3149.78585</f>
        <v>93510.83597</v>
      </c>
      <c r="I38" s="69">
        <v>2755781</v>
      </c>
      <c r="J38" s="69">
        <v>149191</v>
      </c>
      <c r="K38" s="70">
        <v>80386</v>
      </c>
      <c r="L38" s="69">
        <v>505999</v>
      </c>
    </row>
    <row r="39" spans="1:12" ht="25.5" customHeight="1">
      <c r="A39" s="107" t="s">
        <v>118</v>
      </c>
      <c r="B39" s="108"/>
      <c r="C39" s="108"/>
      <c r="D39" s="108"/>
      <c r="E39" s="108"/>
      <c r="F39" s="108"/>
      <c r="G39" s="108"/>
      <c r="H39" s="108"/>
      <c r="I39" s="108"/>
      <c r="J39" s="108"/>
      <c r="K39" s="108"/>
      <c r="L39" s="109"/>
    </row>
    <row r="40" spans="1:12" ht="15">
      <c r="A40" s="11" t="s">
        <v>106</v>
      </c>
      <c r="B40" s="68">
        <v>4775312</v>
      </c>
      <c r="C40" s="78">
        <v>2481902</v>
      </c>
      <c r="D40" s="65">
        <v>528375</v>
      </c>
      <c r="E40" s="65">
        <v>1326089</v>
      </c>
      <c r="F40" s="69">
        <v>318838</v>
      </c>
      <c r="G40" s="69">
        <v>353908</v>
      </c>
      <c r="H40" s="55">
        <v>214741.4261</v>
      </c>
      <c r="I40" s="69">
        <v>3956034</v>
      </c>
      <c r="J40" s="69">
        <v>819886</v>
      </c>
      <c r="K40" s="70">
        <v>12201</v>
      </c>
      <c r="L40" s="69">
        <v>1691379</v>
      </c>
    </row>
    <row r="41" spans="1:12" ht="15">
      <c r="A41" s="22" t="s">
        <v>124</v>
      </c>
      <c r="B41" s="68">
        <v>572395</v>
      </c>
      <c r="C41" s="78">
        <v>502344</v>
      </c>
      <c r="D41" s="65">
        <v>692428</v>
      </c>
      <c r="E41" s="75">
        <v>453677</v>
      </c>
      <c r="F41" s="69">
        <v>32635</v>
      </c>
      <c r="G41" s="69">
        <v>575726</v>
      </c>
      <c r="H41" s="55">
        <f>3724+1950+115185-H38-H43</f>
        <v>25369.16403</v>
      </c>
      <c r="I41" s="69">
        <v>1273873</v>
      </c>
      <c r="J41" s="69">
        <v>239837</v>
      </c>
      <c r="K41" s="70">
        <v>264524</v>
      </c>
      <c r="L41" s="69">
        <v>788451</v>
      </c>
    </row>
    <row r="42" spans="1:12" ht="15">
      <c r="A42" s="24"/>
      <c r="B42" s="25"/>
      <c r="C42" s="26"/>
      <c r="D42" s="27"/>
      <c r="E42" s="26"/>
      <c r="F42" s="36"/>
      <c r="G42" s="26"/>
      <c r="I42" s="26"/>
      <c r="J42" s="36"/>
      <c r="K42" s="27"/>
      <c r="L42" s="26"/>
    </row>
    <row r="43" spans="1:12" ht="29.25" customHeight="1">
      <c r="A43" s="23" t="s">
        <v>119</v>
      </c>
      <c r="B43" s="65">
        <v>226997</v>
      </c>
      <c r="C43" s="82">
        <v>20523</v>
      </c>
      <c r="D43" s="65"/>
      <c r="E43" s="83">
        <v>116412</v>
      </c>
      <c r="F43" s="84">
        <v>39411</v>
      </c>
      <c r="G43" s="65">
        <v>0</v>
      </c>
      <c r="H43" s="55">
        <v>1979</v>
      </c>
      <c r="I43" s="69">
        <v>25321</v>
      </c>
      <c r="J43" s="92">
        <v>29557</v>
      </c>
      <c r="K43" s="65">
        <v>0</v>
      </c>
      <c r="L43" s="69">
        <v>911</v>
      </c>
    </row>
    <row r="44" spans="1:12" ht="15">
      <c r="A44" s="20"/>
      <c r="B44" s="4"/>
      <c r="C44" s="4"/>
      <c r="D44" s="4"/>
      <c r="E44" s="4"/>
      <c r="F44" s="4"/>
      <c r="G44" s="4"/>
      <c r="H44" s="58"/>
      <c r="I44" s="4"/>
      <c r="J44" s="58"/>
      <c r="K44" s="4"/>
      <c r="L44" s="4"/>
    </row>
    <row r="46" spans="1:12" ht="24.75" customHeight="1">
      <c r="A46" s="110" t="s">
        <v>120</v>
      </c>
      <c r="B46" s="93"/>
      <c r="C46" s="105"/>
      <c r="D46" s="105"/>
      <c r="E46" s="105"/>
      <c r="F46" s="105"/>
      <c r="G46" s="105"/>
      <c r="H46" s="105"/>
      <c r="I46" s="105"/>
      <c r="J46" s="105"/>
      <c r="K46" s="105"/>
      <c r="L46" s="106"/>
    </row>
    <row r="47" spans="1:12" ht="15">
      <c r="A47" s="2" t="s">
        <v>107</v>
      </c>
      <c r="B47" s="69">
        <v>5533541.90304</v>
      </c>
      <c r="C47" s="74">
        <v>156646</v>
      </c>
      <c r="D47" s="65">
        <v>2611005</v>
      </c>
      <c r="E47" s="65">
        <v>3175238.14476</v>
      </c>
      <c r="F47" s="69">
        <v>15601</v>
      </c>
      <c r="G47" s="69">
        <v>1914135</v>
      </c>
      <c r="H47" s="55">
        <v>482039.67763</v>
      </c>
      <c r="I47" s="69">
        <v>5726856</v>
      </c>
      <c r="J47" s="69">
        <v>124830</v>
      </c>
      <c r="K47" s="70">
        <v>8939</v>
      </c>
      <c r="L47" s="69">
        <v>45778</v>
      </c>
    </row>
    <row r="48" spans="1:12" ht="15">
      <c r="A48" s="2" t="s">
        <v>108</v>
      </c>
      <c r="B48" s="69">
        <v>945256.28012</v>
      </c>
      <c r="C48" s="74">
        <v>214996</v>
      </c>
      <c r="D48" s="65">
        <v>26446</v>
      </c>
      <c r="E48" s="65">
        <v>605252.84748</v>
      </c>
      <c r="F48" s="69">
        <v>6648</v>
      </c>
      <c r="G48" s="69">
        <v>17076</v>
      </c>
      <c r="H48" s="55">
        <v>35110.49342</v>
      </c>
      <c r="I48" s="65">
        <v>586981</v>
      </c>
      <c r="J48" s="69">
        <v>54904</v>
      </c>
      <c r="K48" s="70">
        <v>3614</v>
      </c>
      <c r="L48" s="69">
        <v>78489</v>
      </c>
    </row>
    <row r="49" spans="1:12" ht="15">
      <c r="A49" s="2" t="s">
        <v>109</v>
      </c>
      <c r="B49" s="69">
        <v>162690.35854</v>
      </c>
      <c r="C49" s="74">
        <v>334303</v>
      </c>
      <c r="D49" s="65">
        <v>19884.952989999983</v>
      </c>
      <c r="E49" s="65">
        <v>11786.82554</v>
      </c>
      <c r="F49" s="69">
        <v>52</v>
      </c>
      <c r="G49" s="69">
        <v>9540</v>
      </c>
      <c r="H49" s="55">
        <v>42830.75025</v>
      </c>
      <c r="I49" s="65">
        <v>109002</v>
      </c>
      <c r="J49" s="69">
        <v>10124</v>
      </c>
      <c r="K49" s="70">
        <v>393</v>
      </c>
      <c r="L49" s="69">
        <v>2002</v>
      </c>
    </row>
    <row r="50" spans="1:12" ht="15">
      <c r="A50" s="2" t="s">
        <v>110</v>
      </c>
      <c r="B50" s="69">
        <v>814941.194839998</v>
      </c>
      <c r="C50" s="74">
        <v>284994</v>
      </c>
      <c r="D50" s="65">
        <v>184524</v>
      </c>
      <c r="E50" s="65">
        <v>1310308.93534</v>
      </c>
      <c r="F50" s="69">
        <v>72244</v>
      </c>
      <c r="G50" s="69">
        <v>508279</v>
      </c>
      <c r="H50" s="55">
        <f>748619.70896-H47-H48-H49</f>
        <v>188638.78765999997</v>
      </c>
      <c r="I50" s="69">
        <v>1799308</v>
      </c>
      <c r="J50" s="69">
        <v>55868</v>
      </c>
      <c r="K50" s="70">
        <v>3522</v>
      </c>
      <c r="L50" s="69">
        <v>182005</v>
      </c>
    </row>
    <row r="51" spans="1:2" ht="15">
      <c r="A51" s="3"/>
      <c r="B51" s="4"/>
    </row>
    <row r="52" spans="1:12" ht="24.75" customHeight="1">
      <c r="A52" s="94" t="s">
        <v>121</v>
      </c>
      <c r="B52" s="111"/>
      <c r="C52" s="112"/>
      <c r="D52" s="112"/>
      <c r="E52" s="112"/>
      <c r="F52" s="112"/>
      <c r="G52" s="112"/>
      <c r="H52" s="112"/>
      <c r="I52" s="112"/>
      <c r="J52" s="112"/>
      <c r="K52" s="112"/>
      <c r="L52" s="113"/>
    </row>
    <row r="53" spans="1:12" ht="15">
      <c r="A53" s="5" t="s">
        <v>2</v>
      </c>
      <c r="B53" s="65">
        <v>7078556.278520001</v>
      </c>
      <c r="C53" s="85">
        <v>1966150</v>
      </c>
      <c r="D53" s="65">
        <v>2094420</v>
      </c>
      <c r="E53" s="65">
        <v>5995695.53205</v>
      </c>
      <c r="F53" s="65">
        <v>356361</v>
      </c>
      <c r="G53" s="65">
        <v>5128950</v>
      </c>
      <c r="H53" s="55">
        <f>624941.18707+331.27221</f>
        <v>625272.45928</v>
      </c>
      <c r="I53" s="65">
        <v>12768820</v>
      </c>
      <c r="J53" s="92">
        <v>1164506</v>
      </c>
      <c r="K53" s="70">
        <v>806903</v>
      </c>
      <c r="L53" s="65">
        <v>2232461</v>
      </c>
    </row>
    <row r="54" spans="1:2" ht="15">
      <c r="A54" s="3"/>
      <c r="B54" s="4"/>
    </row>
    <row r="55" spans="1:12" ht="39.75" customHeight="1">
      <c r="A55" s="94" t="s">
        <v>122</v>
      </c>
      <c r="B55" s="111"/>
      <c r="C55" s="105"/>
      <c r="D55" s="105"/>
      <c r="E55" s="105"/>
      <c r="F55" s="105"/>
      <c r="G55" s="105"/>
      <c r="H55" s="105"/>
      <c r="I55" s="105"/>
      <c r="J55" s="105"/>
      <c r="K55" s="105"/>
      <c r="L55" s="106"/>
    </row>
    <row r="56" spans="1:12" ht="15">
      <c r="A56" s="2" t="s">
        <v>107</v>
      </c>
      <c r="B56" s="67">
        <v>9907.7144</v>
      </c>
      <c r="C56" s="86">
        <v>0</v>
      </c>
      <c r="D56" s="67">
        <v>36446.147472863995</v>
      </c>
      <c r="E56" s="67">
        <v>15269.05648</v>
      </c>
      <c r="F56" s="65">
        <v>0</v>
      </c>
      <c r="G56" s="69">
        <v>11299</v>
      </c>
      <c r="H56" s="55">
        <v>120</v>
      </c>
      <c r="I56" s="69">
        <v>13293</v>
      </c>
      <c r="J56" s="69">
        <v>887</v>
      </c>
      <c r="K56" s="67">
        <v>863</v>
      </c>
      <c r="L56" s="69">
        <v>0</v>
      </c>
    </row>
    <row r="57" spans="1:12" ht="15">
      <c r="A57" s="2" t="s">
        <v>108</v>
      </c>
      <c r="B57" s="67">
        <v>9659.561020000001</v>
      </c>
      <c r="C57" s="86">
        <v>212</v>
      </c>
      <c r="D57" s="67">
        <v>168.407879136</v>
      </c>
      <c r="E57" s="67">
        <v>3404.48579</v>
      </c>
      <c r="F57" s="65">
        <v>74</v>
      </c>
      <c r="G57" s="69">
        <v>25</v>
      </c>
      <c r="H57" s="55">
        <v>0</v>
      </c>
      <c r="I57" s="65">
        <v>3633</v>
      </c>
      <c r="J57" s="69">
        <v>33</v>
      </c>
      <c r="K57" s="67">
        <v>0</v>
      </c>
      <c r="L57" s="69">
        <v>37</v>
      </c>
    </row>
    <row r="58" spans="1:12" ht="15">
      <c r="A58" s="2" t="s">
        <v>109</v>
      </c>
      <c r="B58" s="67">
        <v>12628.41</v>
      </c>
      <c r="C58" s="86">
        <v>480</v>
      </c>
      <c r="D58" s="67">
        <v>277.9</v>
      </c>
      <c r="E58" s="67">
        <v>249.68</v>
      </c>
      <c r="F58" s="65">
        <v>0</v>
      </c>
      <c r="G58" s="69">
        <v>45</v>
      </c>
      <c r="H58" s="55">
        <v>0</v>
      </c>
      <c r="I58" s="65">
        <v>3844</v>
      </c>
      <c r="J58" s="69">
        <v>810</v>
      </c>
      <c r="K58" s="70">
        <v>8</v>
      </c>
      <c r="L58" s="69">
        <v>22</v>
      </c>
    </row>
    <row r="59" spans="1:12" ht="15">
      <c r="A59" s="2" t="s">
        <v>110</v>
      </c>
      <c r="B59" s="67">
        <v>8435.80524</v>
      </c>
      <c r="C59" s="86">
        <v>849</v>
      </c>
      <c r="D59" s="67">
        <v>4841.2552310559995</v>
      </c>
      <c r="E59" s="67">
        <v>2043.22233</v>
      </c>
      <c r="F59" s="65">
        <v>2225</v>
      </c>
      <c r="G59" s="69">
        <v>1050</v>
      </c>
      <c r="H59" s="55">
        <v>110.17716</v>
      </c>
      <c r="I59" s="69">
        <v>5055</v>
      </c>
      <c r="J59" s="69">
        <v>174</v>
      </c>
      <c r="K59" s="67">
        <v>0</v>
      </c>
      <c r="L59" s="69">
        <v>110054</v>
      </c>
    </row>
    <row r="60" spans="1:2" ht="15">
      <c r="A60" s="3"/>
      <c r="B60" s="4"/>
    </row>
    <row r="61" spans="1:12" ht="12.75" customHeight="1">
      <c r="A61" s="114" t="s">
        <v>111</v>
      </c>
      <c r="B61" s="115"/>
      <c r="C61" s="105"/>
      <c r="D61" s="105"/>
      <c r="E61" s="105"/>
      <c r="F61" s="105"/>
      <c r="G61" s="105"/>
      <c r="H61" s="105"/>
      <c r="I61" s="105"/>
      <c r="J61" s="105"/>
      <c r="K61" s="105"/>
      <c r="L61" s="106"/>
    </row>
    <row r="62" spans="1:12" ht="15">
      <c r="A62" s="6" t="s">
        <v>115</v>
      </c>
      <c r="B62" s="65">
        <v>313092.7368644501</v>
      </c>
      <c r="C62" s="87">
        <v>10867</v>
      </c>
      <c r="D62" s="75">
        <v>23810.2849</v>
      </c>
      <c r="E62" s="75">
        <v>909429.088185104</v>
      </c>
      <c r="F62" s="65">
        <v>0</v>
      </c>
      <c r="G62" s="65">
        <v>0</v>
      </c>
      <c r="H62" s="55">
        <v>0</v>
      </c>
      <c r="I62" s="88">
        <v>768243</v>
      </c>
      <c r="J62" s="65">
        <v>0</v>
      </c>
      <c r="K62" s="65">
        <v>0</v>
      </c>
      <c r="L62" s="88">
        <v>88</v>
      </c>
    </row>
    <row r="63" spans="1:12" ht="15">
      <c r="A63" s="2" t="s">
        <v>112</v>
      </c>
      <c r="B63" s="65">
        <v>1336.0866055498684</v>
      </c>
      <c r="C63" s="89">
        <v>2542</v>
      </c>
      <c r="D63" s="65">
        <v>590.112</v>
      </c>
      <c r="E63" s="65">
        <v>40138.74228</v>
      </c>
      <c r="F63" s="65">
        <v>0</v>
      </c>
      <c r="G63" s="65">
        <v>0</v>
      </c>
      <c r="H63" s="55">
        <v>0</v>
      </c>
      <c r="I63" s="88">
        <v>53316</v>
      </c>
      <c r="J63" s="65">
        <v>0</v>
      </c>
      <c r="K63" s="65">
        <v>0</v>
      </c>
      <c r="L63" s="65">
        <v>0</v>
      </c>
    </row>
    <row r="64" spans="1:12" ht="15">
      <c r="A64" s="12" t="s">
        <v>113</v>
      </c>
      <c r="B64" s="69">
        <v>0</v>
      </c>
      <c r="C64" s="69">
        <v>0</v>
      </c>
      <c r="D64" s="65"/>
      <c r="E64" s="65">
        <v>0</v>
      </c>
      <c r="F64" s="65">
        <v>0</v>
      </c>
      <c r="G64" s="65">
        <v>0</v>
      </c>
      <c r="H64" s="55">
        <v>0</v>
      </c>
      <c r="I64" s="88">
        <v>3449</v>
      </c>
      <c r="J64" s="65">
        <v>0</v>
      </c>
      <c r="K64" s="65">
        <v>0</v>
      </c>
      <c r="L64" s="65">
        <v>0</v>
      </c>
    </row>
    <row r="65" spans="1:12" ht="12.75" customHeight="1">
      <c r="A65" s="114" t="s">
        <v>114</v>
      </c>
      <c r="B65" s="115"/>
      <c r="C65" s="105"/>
      <c r="D65" s="105"/>
      <c r="E65" s="105"/>
      <c r="F65" s="105"/>
      <c r="G65" s="105"/>
      <c r="H65" s="105"/>
      <c r="I65" s="105"/>
      <c r="J65" s="105"/>
      <c r="K65" s="105"/>
      <c r="L65" s="106"/>
    </row>
    <row r="66" spans="1:12" ht="15">
      <c r="A66" s="6" t="s">
        <v>115</v>
      </c>
      <c r="B66" s="69">
        <v>0</v>
      </c>
      <c r="C66" s="69">
        <v>0</v>
      </c>
      <c r="D66" s="88">
        <v>0</v>
      </c>
      <c r="E66" s="75">
        <v>0</v>
      </c>
      <c r="F66" s="65">
        <v>0</v>
      </c>
      <c r="G66" s="65">
        <v>0</v>
      </c>
      <c r="H66" s="55">
        <v>0</v>
      </c>
      <c r="I66" s="65">
        <v>0</v>
      </c>
      <c r="J66" s="65">
        <v>0</v>
      </c>
      <c r="K66" s="65">
        <v>0</v>
      </c>
      <c r="L66" s="88">
        <v>54</v>
      </c>
    </row>
    <row r="67" spans="1:12" ht="15">
      <c r="A67" s="2" t="s">
        <v>116</v>
      </c>
      <c r="B67" s="69">
        <v>0</v>
      </c>
      <c r="C67" s="69">
        <v>0</v>
      </c>
      <c r="D67" s="69">
        <v>0</v>
      </c>
      <c r="E67" s="65">
        <v>0</v>
      </c>
      <c r="F67" s="65">
        <v>0</v>
      </c>
      <c r="G67" s="65">
        <v>0</v>
      </c>
      <c r="H67" s="55">
        <v>0</v>
      </c>
      <c r="I67" s="65">
        <v>0</v>
      </c>
      <c r="J67" s="65">
        <v>0</v>
      </c>
      <c r="K67" s="65">
        <v>0</v>
      </c>
      <c r="L67" s="65">
        <v>0</v>
      </c>
    </row>
    <row r="68" spans="1:12" ht="15">
      <c r="A68" s="12" t="s">
        <v>113</v>
      </c>
      <c r="B68" s="69">
        <v>0</v>
      </c>
      <c r="C68" s="69">
        <v>0</v>
      </c>
      <c r="D68" s="69">
        <v>0</v>
      </c>
      <c r="E68" s="65">
        <v>0</v>
      </c>
      <c r="F68" s="65">
        <v>0</v>
      </c>
      <c r="G68" s="65">
        <v>0</v>
      </c>
      <c r="H68" s="55">
        <v>0</v>
      </c>
      <c r="I68" s="65">
        <v>0</v>
      </c>
      <c r="J68" s="65">
        <v>0</v>
      </c>
      <c r="K68" s="65">
        <v>0</v>
      </c>
      <c r="L68" s="65">
        <v>0</v>
      </c>
    </row>
    <row r="69" spans="1:2" ht="15">
      <c r="A69" s="10"/>
      <c r="B69" s="4"/>
    </row>
    <row r="70" spans="1:2" ht="15">
      <c r="A70" s="7"/>
      <c r="B70" s="8"/>
    </row>
    <row r="71" spans="1:2" ht="15">
      <c r="A71" s="9" t="s">
        <v>68</v>
      </c>
      <c r="B71" s="4"/>
    </row>
    <row r="72" spans="1:2" ht="39.75">
      <c r="A72" s="13" t="s">
        <v>74</v>
      </c>
      <c r="B72" s="31"/>
    </row>
    <row r="73" spans="1:2" ht="25.5" customHeight="1">
      <c r="A73" s="116" t="s">
        <v>69</v>
      </c>
      <c r="B73" s="117"/>
    </row>
    <row r="74" spans="1:2" ht="18.75" customHeight="1">
      <c r="A74" s="116" t="s">
        <v>70</v>
      </c>
      <c r="B74" s="117"/>
    </row>
    <row r="75" spans="1:2" ht="25.5" customHeight="1">
      <c r="A75" s="116" t="s">
        <v>71</v>
      </c>
      <c r="B75" s="117"/>
    </row>
    <row r="76" spans="1:2" ht="28.5" customHeight="1">
      <c r="A76" s="95" t="s">
        <v>75</v>
      </c>
      <c r="B76" s="123"/>
    </row>
    <row r="77" spans="1:2" ht="12.75" customHeight="1">
      <c r="A77" s="29"/>
      <c r="B77" s="28"/>
    </row>
    <row r="78" spans="1:2" ht="57.75" customHeight="1">
      <c r="A78" s="119" t="s">
        <v>73</v>
      </c>
      <c r="B78" s="120"/>
    </row>
    <row r="79" spans="1:2" ht="12.75" customHeight="1">
      <c r="A79" s="30"/>
      <c r="B79" s="32"/>
    </row>
    <row r="80" spans="1:2" ht="33.75" customHeight="1">
      <c r="A80" s="119" t="s">
        <v>72</v>
      </c>
      <c r="B80" s="120"/>
    </row>
    <row r="81" spans="1:2" ht="25.5" customHeight="1">
      <c r="A81" s="121" t="s">
        <v>77</v>
      </c>
      <c r="B81" s="122"/>
    </row>
    <row r="82" spans="1:2" ht="38.25" customHeight="1">
      <c r="A82" s="116" t="s">
        <v>76</v>
      </c>
      <c r="B82" s="118"/>
    </row>
    <row r="84" ht="12.75" customHeight="1">
      <c r="A84" s="15"/>
    </row>
  </sheetData>
  <mergeCells count="15">
    <mergeCell ref="A82:B82"/>
    <mergeCell ref="A80:B80"/>
    <mergeCell ref="A81:B81"/>
    <mergeCell ref="A74:B74"/>
    <mergeCell ref="A75:B75"/>
    <mergeCell ref="A76:B76"/>
    <mergeCell ref="A78:B78"/>
    <mergeCell ref="A55:L55"/>
    <mergeCell ref="A61:L61"/>
    <mergeCell ref="A65:L65"/>
    <mergeCell ref="A73:B73"/>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2008-11-21T10:09:28Z</cp:lastPrinted>
  <dcterms:created xsi:type="dcterms:W3CDTF">2006-01-23T08:29:20Z</dcterms:created>
  <dcterms:modified xsi:type="dcterms:W3CDTF">2009-05-25T10:29:33Z</dcterms:modified>
  <cp:category/>
  <cp:version/>
  <cp:contentType/>
  <cp:contentStatus/>
</cp:coreProperties>
</file>