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calcMode="manual"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<sst xmlns="http://schemas.openxmlformats.org/spreadsheetml/2006/main" count="65" uniqueCount="37">
  <si>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</si>
  <si>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</si>
  <si>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</si>
  <si>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</si>
  <si>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</si>
  <si>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</si>
  <si>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</si>
  <si>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</si>
  <si>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</si>
  <si>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</si>
  <si>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</si>
  <si>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</si>
  <si>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</si>
  <si>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</si>
  <si>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</si>
  <si>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</si>
  <si>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</si>
  <si>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</si>
  <si>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</si>
  <si>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</si>
  <si>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</si>
  <si>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</si>
  <si>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</si>
  <si>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</si>
  <si>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</si>
  <si>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</si>
  <si>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</si>
  <si>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</si>
  <si>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</si>
  <si>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</si>
  <si>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</si>
  <si>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</si>
  <si>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</si>
  <si>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</si>
  <si>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2010 I ketv.</t>
  </si>
  <si>
    <t xml:space="preserve">„Swedbank lizingas“, UAB
</t>
  </si>
  <si>
    <t>„Swedbank lizingas“, UAB</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</si>
</sst>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i/>
      <sz val="12"/>
      <color indexed="8"/>
      <name val="Times New Roman"/>
      <family val="1"/>
    </font>
    <font>
      <i/>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4" fillId="0" borderId="13" xfId="0" applyNumberFormat="1" applyFont="1" applyBorder="1" applyAlignment="1" applyProtection="1">
      <alignment horizontal="center"/>
      <protection locked="0"/>
    </xf>
    <xf numFmtId="4" fontId="4" fillId="0" borderId="10" xfId="0" applyNumberFormat="1" applyFont="1" applyBorder="1" applyAlignment="1" applyProtection="1">
      <alignment horizontal="center"/>
      <protection locked="0"/>
    </xf>
    <xf numFmtId="4" fontId="4" fillId="0" borderId="10" xfId="0" applyNumberFormat="1" applyFont="1" applyFill="1" applyBorder="1" applyAlignment="1" applyProtection="1">
      <alignment horizontal="center"/>
      <protection locked="0"/>
    </xf>
    <xf numFmtId="4" fontId="4" fillId="0" borderId="10" xfId="0" applyNumberFormat="1" applyFont="1" applyFill="1" applyBorder="1" applyAlignment="1" applyProtection="1">
      <alignment horizontal="center"/>
      <protection/>
    </xf>
    <xf numFmtId="4" fontId="4" fillId="0" borderId="10" xfId="0" applyNumberFormat="1" applyFont="1" applyBorder="1" applyAlignment="1">
      <alignment horizontal="center"/>
    </xf>
    <xf numFmtId="4" fontId="2" fillId="0" borderId="10" xfId="0" applyNumberFormat="1" applyFont="1" applyBorder="1" applyAlignment="1" applyProtection="1">
      <alignment horizontal="center"/>
      <protection locked="0"/>
    </xf>
    <xf numFmtId="3" fontId="4" fillId="0"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4" fillId="0" borderId="13" xfId="0" applyNumberFormat="1" applyFont="1" applyFill="1" applyBorder="1" applyAlignment="1" applyProtection="1">
      <alignment horizontal="center"/>
      <protection locked="0"/>
    </xf>
    <xf numFmtId="4" fontId="4" fillId="0" borderId="10" xfId="0" applyNumberFormat="1" applyFont="1" applyFill="1" applyBorder="1" applyAlignment="1">
      <alignment horizontal="center"/>
    </xf>
    <xf numFmtId="4" fontId="4" fillId="0" borderId="0" xfId="0" applyNumberFormat="1" applyFont="1" applyFill="1" applyAlignment="1">
      <alignment horizontal="center"/>
    </xf>
    <xf numFmtId="3" fontId="4" fillId="0" borderId="10" xfId="0" applyNumberFormat="1" applyFont="1" applyFill="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3" fontId="4" fillId="0" borderId="10" xfId="0" applyNumberFormat="1" applyFont="1" applyBorder="1" applyAlignment="1">
      <alignment horizontal="center" vertical="center"/>
    </xf>
    <xf numFmtId="3" fontId="4" fillId="0" borderId="14" xfId="0" applyNumberFormat="1" applyFont="1" applyFill="1" applyBorder="1" applyAlignment="1" applyProtection="1">
      <alignment horizontal="center" vertical="center" wrapText="1"/>
      <protection locked="0"/>
    </xf>
    <xf numFmtId="3" fontId="4" fillId="0" borderId="14" xfId="0" applyNumberFormat="1" applyFont="1" applyBorder="1" applyAlignment="1" applyProtection="1">
      <alignment horizontal="center" vertical="center" wrapText="1"/>
      <protection locked="0"/>
    </xf>
    <xf numFmtId="3" fontId="14" fillId="0" borderId="10" xfId="0" applyNumberFormat="1" applyFont="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3" fontId="4" fillId="0" borderId="10" xfId="0" applyNumberFormat="1" applyFont="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locked="0"/>
    </xf>
    <xf numFmtId="3" fontId="4" fillId="0" borderId="10" xfId="0" applyNumberFormat="1" applyFont="1" applyFill="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2" sqref="A2"/>
    </sheetView>
  </sheetViews>
  <sheetFormatPr defaultColWidth="9.140625" defaultRowHeight="12.75"/>
  <cols>
    <col min="1" max="1" width="44.140625" style="2" customWidth="1"/>
    <col min="2" max="2" width="13.57421875" style="37" customWidth="1"/>
    <col min="3" max="3" width="13.140625" style="37" customWidth="1"/>
    <col min="4" max="4" width="16.00390625" style="37" customWidth="1"/>
    <col min="5" max="5" width="12.7109375" style="2" customWidth="1"/>
    <col min="6" max="6" width="13.421875" style="2" customWidth="1"/>
    <col min="7" max="7" width="13.28125" style="37"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5"/>
      <c r="C1" s="35"/>
      <c r="D1" s="35"/>
      <c r="E1" s="1"/>
      <c r="F1" s="1"/>
      <c r="G1" s="35"/>
      <c r="H1" s="1"/>
      <c r="I1" s="1"/>
      <c r="J1" s="1"/>
      <c r="K1" s="1"/>
    </row>
    <row r="2" spans="1:11" ht="15.75">
      <c r="A2" s="1"/>
      <c r="B2" s="35"/>
      <c r="C2" s="35"/>
      <c r="D2" s="35"/>
      <c r="E2" s="1"/>
      <c r="F2" s="1"/>
      <c r="G2" s="35"/>
      <c r="H2" s="1"/>
      <c r="I2" s="1"/>
      <c r="J2" s="1"/>
      <c r="K2" s="1"/>
    </row>
    <row r="3" spans="1:11" ht="15.75">
      <c r="A3" s="1"/>
      <c r="B3" s="35"/>
      <c r="C3" s="35"/>
      <c r="D3" s="35"/>
      <c r="E3" s="1"/>
      <c r="F3" s="1"/>
      <c r="G3" s="35"/>
      <c r="H3" s="1"/>
      <c r="I3" s="1"/>
      <c r="J3" s="1"/>
      <c r="K3" s="1"/>
    </row>
    <row r="4" spans="1:11" ht="15.75">
      <c r="A4" s="1"/>
      <c r="B4" s="35"/>
      <c r="C4" s="35"/>
      <c r="D4" s="35"/>
      <c r="E4" s="1"/>
      <c r="F4" s="1"/>
      <c r="G4" s="35"/>
      <c r="H4" s="1"/>
      <c r="I4" s="1"/>
      <c r="J4" s="1"/>
      <c r="K4" s="1"/>
    </row>
    <row r="5" spans="1:11" ht="15.75">
      <c r="A5" s="1" t="s">
        <v>33</v>
      </c>
      <c r="B5" s="27" t="s">
        <v>34</v>
      </c>
      <c r="C5" s="18"/>
      <c r="D5" s="40"/>
      <c r="E5" s="3"/>
      <c r="F5" s="3"/>
      <c r="G5" s="40"/>
      <c r="H5" s="3"/>
      <c r="I5" s="3"/>
      <c r="J5" s="3"/>
      <c r="K5" s="3"/>
    </row>
    <row r="6" spans="1:10" ht="15.75">
      <c r="A6" s="4"/>
      <c r="B6" s="5"/>
      <c r="C6" s="5"/>
      <c r="D6" s="5"/>
      <c r="E6" s="5"/>
      <c r="F6" s="5"/>
      <c r="G6" s="5"/>
      <c r="H6" s="5"/>
      <c r="I6" s="5"/>
      <c r="J6" s="17" t="s">
        <v>0</v>
      </c>
    </row>
    <row r="7" spans="1:11" ht="15.75">
      <c r="A7" s="6"/>
      <c r="B7" s="17"/>
      <c r="C7" s="17"/>
      <c r="D7" s="17"/>
      <c r="E7" s="6"/>
      <c r="F7" s="6"/>
      <c r="G7" s="17"/>
      <c r="H7" s="6"/>
      <c r="I7" s="6"/>
      <c r="J7" s="6"/>
      <c r="K7" s="6"/>
    </row>
    <row r="8" spans="1:11" ht="72.75" customHeight="1">
      <c r="A8" s="74"/>
      <c r="B8" s="33" t="s">
        <v>35</v>
      </c>
      <c r="C8" s="32" t="s">
        <v>28</v>
      </c>
      <c r="D8" s="32" t="s">
        <v>29</v>
      </c>
      <c r="E8" s="32" t="s">
        <v>30</v>
      </c>
      <c r="F8" s="32" t="s">
        <v>31</v>
      </c>
      <c r="G8" s="32" t="s">
        <v>21</v>
      </c>
      <c r="H8" s="32" t="s">
        <v>27</v>
      </c>
      <c r="I8" s="32" t="s">
        <v>32</v>
      </c>
      <c r="J8" s="7" t="s">
        <v>1</v>
      </c>
      <c r="K8" s="8"/>
    </row>
    <row r="9" spans="1:10" ht="24" customHeight="1">
      <c r="A9" s="75"/>
      <c r="B9" s="28" t="s">
        <v>2</v>
      </c>
      <c r="C9" s="10" t="s">
        <v>2</v>
      </c>
      <c r="D9" s="10" t="s">
        <v>2</v>
      </c>
      <c r="E9" s="10" t="s">
        <v>2</v>
      </c>
      <c r="F9" s="10" t="s">
        <v>2</v>
      </c>
      <c r="G9" s="10" t="s">
        <v>2</v>
      </c>
      <c r="H9" s="10" t="s">
        <v>2</v>
      </c>
      <c r="I9" s="10" t="s">
        <v>2</v>
      </c>
      <c r="J9" s="10" t="s">
        <v>2</v>
      </c>
    </row>
    <row r="10" spans="1:10" ht="15.75">
      <c r="A10" s="29" t="s">
        <v>3</v>
      </c>
      <c r="B10" s="15"/>
      <c r="C10" s="15"/>
      <c r="D10" s="15"/>
      <c r="E10" s="15"/>
      <c r="F10" s="15"/>
      <c r="G10" s="15"/>
      <c r="H10" s="15"/>
      <c r="I10" s="15"/>
      <c r="J10" s="15"/>
    </row>
    <row r="11" spans="1:10" s="6" customFormat="1" ht="15.75">
      <c r="A11" s="11" t="s">
        <v>4</v>
      </c>
      <c r="B11" s="56">
        <v>306.27067818999996</v>
      </c>
      <c r="C11" s="45">
        <v>10.24</v>
      </c>
      <c r="D11" s="56">
        <v>9.9</v>
      </c>
      <c r="E11" s="45">
        <v>8</v>
      </c>
      <c r="F11" s="48">
        <v>170.6</v>
      </c>
      <c r="G11" s="49">
        <v>27.99502999</v>
      </c>
      <c r="H11" s="47">
        <v>0.281</v>
      </c>
      <c r="I11" s="56">
        <v>27.85</v>
      </c>
      <c r="J11" s="42">
        <f>B11+C11+D11+E11+F11+G11+H11+I11</f>
        <v>561.1367081799999</v>
      </c>
    </row>
    <row r="12" spans="1:10" s="6" customFormat="1" ht="15.75">
      <c r="A12" s="11" t="s">
        <v>5</v>
      </c>
      <c r="B12" s="56">
        <v>52.07642417999999</v>
      </c>
      <c r="C12" s="45">
        <v>0.61</v>
      </c>
      <c r="D12" s="56">
        <v>12</v>
      </c>
      <c r="E12" s="45">
        <v>0</v>
      </c>
      <c r="F12" s="48">
        <v>85.05</v>
      </c>
      <c r="G12" s="49">
        <v>0</v>
      </c>
      <c r="H12" s="57">
        <v>26.37</v>
      </c>
      <c r="I12" s="56">
        <v>264.14</v>
      </c>
      <c r="J12" s="42">
        <f>B12+C12+D12+E12+F12+G12+H12+I12</f>
        <v>440.24642417999996</v>
      </c>
    </row>
    <row r="13" spans="1:11" ht="15.75">
      <c r="A13" s="9" t="s">
        <v>6</v>
      </c>
      <c r="B13" s="16">
        <f aca="true" t="shared" si="0" ref="B13:I13">SUM(B11:B12)</f>
        <v>358.34710236999996</v>
      </c>
      <c r="C13" s="16">
        <f t="shared" si="0"/>
        <v>10.85</v>
      </c>
      <c r="D13" s="16">
        <f>SUM(D11:D12)</f>
        <v>21.9</v>
      </c>
      <c r="E13" s="16">
        <f t="shared" si="0"/>
        <v>8</v>
      </c>
      <c r="F13" s="16">
        <f t="shared" si="0"/>
        <v>255.64999999999998</v>
      </c>
      <c r="G13" s="16">
        <f>SUM(G11:G12)</f>
        <v>27.99502999</v>
      </c>
      <c r="H13" s="16">
        <f t="shared" si="0"/>
        <v>26.651</v>
      </c>
      <c r="I13" s="16">
        <f>SUM(I11:I12)</f>
        <v>291.99</v>
      </c>
      <c r="J13" s="16">
        <f>B13+C13+D13+E13+F13+G13+H13+I13</f>
        <v>1001.38313236</v>
      </c>
      <c r="K13" s="26"/>
    </row>
    <row r="14" spans="1:10" ht="15.75">
      <c r="A14" s="11" t="s">
        <v>7</v>
      </c>
      <c r="B14" s="41">
        <f aca="true" t="shared" si="1" ref="B14:I14">IF($J$13=0,"",B13/$J$13)</f>
        <v>0.3578521454874808</v>
      </c>
      <c r="C14" s="41">
        <f t="shared" si="1"/>
        <v>0.010835013741872571</v>
      </c>
      <c r="D14" s="41">
        <f t="shared" si="1"/>
        <v>0.021869751239355695</v>
      </c>
      <c r="E14" s="41">
        <f t="shared" si="1"/>
        <v>0.007988950224422172</v>
      </c>
      <c r="F14" s="41">
        <f t="shared" si="1"/>
        <v>0.25529689060919103</v>
      </c>
      <c r="G14" s="41">
        <f t="shared" si="1"/>
        <v>0.027956362640164493</v>
      </c>
      <c r="H14" s="41">
        <f t="shared" si="1"/>
        <v>0.026614189053884414</v>
      </c>
      <c r="I14" s="41">
        <f>IF($J$13=0,"",I13/$J$13)</f>
        <v>0.29158669700362877</v>
      </c>
      <c r="J14" s="41">
        <f>IF($J$13=0,"",J13/$J$13)</f>
        <v>1</v>
      </c>
    </row>
    <row r="15" spans="1:10" ht="15.75">
      <c r="A15" s="9"/>
      <c r="B15" s="42"/>
      <c r="C15" s="42"/>
      <c r="D15" s="42"/>
      <c r="E15" s="42"/>
      <c r="F15" s="42"/>
      <c r="G15" s="42"/>
      <c r="H15" s="42"/>
      <c r="I15" s="42"/>
      <c r="J15" s="52"/>
    </row>
    <row r="16" spans="1:10" ht="15.75">
      <c r="A16" s="9" t="s">
        <v>8</v>
      </c>
      <c r="B16" s="42"/>
      <c r="C16" s="42"/>
      <c r="D16" s="42"/>
      <c r="E16" s="42"/>
      <c r="F16" s="42"/>
      <c r="G16" s="42"/>
      <c r="H16" s="42"/>
      <c r="I16" s="42"/>
      <c r="J16" s="52"/>
    </row>
    <row r="17" spans="1:10" s="6" customFormat="1" ht="15.75">
      <c r="A17" s="11" t="s">
        <v>4</v>
      </c>
      <c r="B17" s="47">
        <v>184.24691362999997</v>
      </c>
      <c r="C17" s="46">
        <v>10.23</v>
      </c>
      <c r="D17" s="56">
        <v>9.9</v>
      </c>
      <c r="E17" s="46">
        <v>0.44</v>
      </c>
      <c r="F17" s="48">
        <v>138.28</v>
      </c>
      <c r="G17" s="49">
        <v>15.12837101</v>
      </c>
      <c r="H17" s="47">
        <v>0</v>
      </c>
      <c r="I17" s="47">
        <v>34.35</v>
      </c>
      <c r="J17" s="42">
        <f>B17+C17+D17+E17+F17+G17+H17+I17</f>
        <v>392.57528464</v>
      </c>
    </row>
    <row r="18" spans="1:10" s="6" customFormat="1" ht="15.75">
      <c r="A18" s="11" t="s">
        <v>5</v>
      </c>
      <c r="B18" s="47">
        <v>110.16040584999999</v>
      </c>
      <c r="C18" s="46">
        <v>0.14</v>
      </c>
      <c r="D18" s="56">
        <v>9.8</v>
      </c>
      <c r="E18" s="46">
        <v>0</v>
      </c>
      <c r="F18" s="48">
        <v>140.62</v>
      </c>
      <c r="G18" s="49">
        <v>0</v>
      </c>
      <c r="H18" s="45">
        <v>43.71</v>
      </c>
      <c r="I18" s="47">
        <v>425.55</v>
      </c>
      <c r="J18" s="42">
        <f>B18+C18+D18+E18+F18+G18+H18+I18</f>
        <v>729.98040585</v>
      </c>
    </row>
    <row r="19" spans="1:11" ht="15.75">
      <c r="A19" s="9" t="s">
        <v>6</v>
      </c>
      <c r="B19" s="16">
        <f aca="true" t="shared" si="2" ref="B19:I19">SUM(B17:B18)</f>
        <v>294.40731947999996</v>
      </c>
      <c r="C19" s="16">
        <f t="shared" si="2"/>
        <v>10.370000000000001</v>
      </c>
      <c r="D19" s="16">
        <f>SUM(D17:D18)</f>
        <v>19.700000000000003</v>
      </c>
      <c r="E19" s="16">
        <f t="shared" si="2"/>
        <v>0.44</v>
      </c>
      <c r="F19" s="16">
        <f t="shared" si="2"/>
        <v>278.9</v>
      </c>
      <c r="G19" s="16">
        <f>SUM(G17:G18)</f>
        <v>15.12837101</v>
      </c>
      <c r="H19" s="16">
        <f t="shared" si="2"/>
        <v>43.71</v>
      </c>
      <c r="I19" s="16">
        <f t="shared" si="2"/>
        <v>459.90000000000003</v>
      </c>
      <c r="J19" s="16">
        <f>B19+C19+D19+E19+F19+G19+H19+I19</f>
        <v>1122.55569049</v>
      </c>
      <c r="K19" s="26"/>
    </row>
    <row r="20" spans="1:10" s="6" customFormat="1" ht="15.75">
      <c r="A20" s="11" t="s">
        <v>9</v>
      </c>
      <c r="B20" s="41">
        <f aca="true" t="shared" si="3" ref="B20:I20">IF($J$19=0,"",B19/$J$19)</f>
        <v>0.2622652238763228</v>
      </c>
      <c r="C20" s="41">
        <f t="shared" si="3"/>
        <v>0.009237849033105391</v>
      </c>
      <c r="D20" s="41">
        <f t="shared" si="3"/>
        <v>0.017549240689698768</v>
      </c>
      <c r="E20" s="41">
        <f t="shared" si="3"/>
        <v>0.00039196273621662216</v>
      </c>
      <c r="F20" s="41">
        <f t="shared" si="3"/>
        <v>0.2484509252973089</v>
      </c>
      <c r="G20" s="41">
        <f t="shared" si="3"/>
        <v>0.01347672203540869</v>
      </c>
      <c r="H20" s="41">
        <f t="shared" si="3"/>
        <v>0.03893793454551944</v>
      </c>
      <c r="I20" s="41">
        <f t="shared" si="3"/>
        <v>0.40969014178641944</v>
      </c>
      <c r="J20" s="54">
        <f>IF($J$19=0,"",J19/$J$19)</f>
        <v>1</v>
      </c>
    </row>
    <row r="21" spans="1:10" ht="15.75">
      <c r="A21" s="9"/>
      <c r="B21" s="42"/>
      <c r="C21" s="42"/>
      <c r="D21" s="42"/>
      <c r="E21" s="42"/>
      <c r="F21" s="42"/>
      <c r="G21" s="42"/>
      <c r="H21" s="42"/>
      <c r="I21" s="42"/>
      <c r="J21" s="52"/>
    </row>
    <row r="22" spans="1:10" ht="15.75">
      <c r="A22" s="9" t="s">
        <v>10</v>
      </c>
      <c r="B22" s="50"/>
      <c r="C22" s="50"/>
      <c r="D22" s="50"/>
      <c r="E22" s="50"/>
      <c r="F22" s="50"/>
      <c r="G22" s="50"/>
      <c r="H22" s="50"/>
      <c r="I22" s="50"/>
      <c r="J22" s="53"/>
    </row>
    <row r="23" spans="1:10" s="6" customFormat="1" ht="15.75">
      <c r="A23" s="11" t="s">
        <v>4</v>
      </c>
      <c r="B23" s="47">
        <v>430.4494252800004</v>
      </c>
      <c r="C23" s="46">
        <v>15.51</v>
      </c>
      <c r="D23" s="56">
        <v>19</v>
      </c>
      <c r="E23" s="46">
        <v>8.7</v>
      </c>
      <c r="F23" s="48">
        <v>202.68</v>
      </c>
      <c r="G23" s="49">
        <v>49.52399848</v>
      </c>
      <c r="H23" s="57">
        <v>0</v>
      </c>
      <c r="I23" s="47">
        <v>49.14</v>
      </c>
      <c r="J23" s="42">
        <f>B23+C23+D23+E23+F23+G23+H23+I23</f>
        <v>775.0034237600004</v>
      </c>
    </row>
    <row r="24" spans="1:10" s="6" customFormat="1" ht="15.75">
      <c r="A24" s="11" t="s">
        <v>5</v>
      </c>
      <c r="B24" s="47">
        <v>111.8201563</v>
      </c>
      <c r="C24" s="46">
        <v>6.7</v>
      </c>
      <c r="D24" s="56">
        <v>26</v>
      </c>
      <c r="E24" s="46">
        <v>0</v>
      </c>
      <c r="F24" s="48">
        <v>95.61</v>
      </c>
      <c r="G24" s="49">
        <v>0</v>
      </c>
      <c r="H24" s="57">
        <v>40.67</v>
      </c>
      <c r="I24" s="47">
        <v>456.33</v>
      </c>
      <c r="J24" s="42">
        <f>B24+C24+D24+E24+F24+G24+H24+I24</f>
        <v>737.1301563</v>
      </c>
    </row>
    <row r="25" spans="1:10" s="1" customFormat="1" ht="15.75">
      <c r="A25" s="9" t="s">
        <v>6</v>
      </c>
      <c r="B25" s="16">
        <f aca="true" t="shared" si="4" ref="B25:I25">SUM(B23:B24)</f>
        <v>542.2695815800004</v>
      </c>
      <c r="C25" s="16">
        <f t="shared" si="4"/>
        <v>22.21</v>
      </c>
      <c r="D25" s="16">
        <f>SUM(D23:D24)</f>
        <v>45</v>
      </c>
      <c r="E25" s="16">
        <f t="shared" si="4"/>
        <v>8.7</v>
      </c>
      <c r="F25" s="16">
        <f t="shared" si="4"/>
        <v>298.29</v>
      </c>
      <c r="G25" s="16">
        <f>SUM(G23:G24)</f>
        <v>49.52399848</v>
      </c>
      <c r="H25" s="16">
        <f t="shared" si="4"/>
        <v>40.67</v>
      </c>
      <c r="I25" s="16">
        <f t="shared" si="4"/>
        <v>505.46999999999997</v>
      </c>
      <c r="J25" s="16">
        <f>B25+C25+D25+E25+F25+G25+H25+I25</f>
        <v>1512.1335800600004</v>
      </c>
    </row>
    <row r="26" spans="1:10" ht="15.75" customHeight="1">
      <c r="A26" s="12"/>
      <c r="B26" s="55"/>
      <c r="C26" s="55"/>
      <c r="D26" s="55"/>
      <c r="E26" s="55"/>
      <c r="F26" s="55"/>
      <c r="G26" s="55"/>
      <c r="H26" s="55"/>
      <c r="I26" s="55"/>
      <c r="J26" s="55"/>
    </row>
    <row r="27" spans="1:10" ht="15.75">
      <c r="A27" s="9" t="s">
        <v>11</v>
      </c>
      <c r="B27" s="50"/>
      <c r="C27" s="42"/>
      <c r="D27" s="42"/>
      <c r="E27" s="42"/>
      <c r="F27" s="42"/>
      <c r="G27" s="42"/>
      <c r="H27" s="42"/>
      <c r="I27" s="42"/>
      <c r="J27" s="42"/>
    </row>
    <row r="28" spans="1:10" s="6" customFormat="1" ht="15.75">
      <c r="A28" s="11" t="s">
        <v>4</v>
      </c>
      <c r="B28" s="47">
        <v>4.894671225600001</v>
      </c>
      <c r="C28" s="46">
        <v>0</v>
      </c>
      <c r="D28" s="56">
        <v>1.4</v>
      </c>
      <c r="E28" s="46">
        <v>1.5</v>
      </c>
      <c r="F28" s="48">
        <v>1.7</v>
      </c>
      <c r="G28" s="49">
        <v>0</v>
      </c>
      <c r="H28" s="58">
        <v>0</v>
      </c>
      <c r="I28" s="47">
        <v>5.694</v>
      </c>
      <c r="J28" s="42">
        <f>B28+C28+D28+E28+F28+G28+H28+I28</f>
        <v>15.1886712256</v>
      </c>
    </row>
    <row r="29" spans="1:10" s="6" customFormat="1" ht="15.75">
      <c r="A29" s="11" t="s">
        <v>5</v>
      </c>
      <c r="B29" s="47">
        <v>1.5674399935999999</v>
      </c>
      <c r="C29" s="46">
        <v>0</v>
      </c>
      <c r="D29" s="56">
        <v>0.14</v>
      </c>
      <c r="E29" s="46">
        <v>0</v>
      </c>
      <c r="F29" s="48">
        <v>0.57</v>
      </c>
      <c r="G29" s="49">
        <v>0</v>
      </c>
      <c r="H29" s="47">
        <v>1.6</v>
      </c>
      <c r="I29" s="47">
        <v>4.35</v>
      </c>
      <c r="J29" s="42">
        <f>B29+C29+D29+E29+F29+G29+H29+I29</f>
        <v>8.2274399936</v>
      </c>
    </row>
    <row r="30" spans="1:10" ht="15.75">
      <c r="A30" s="9" t="s">
        <v>6</v>
      </c>
      <c r="B30" s="16">
        <f aca="true" t="shared" si="5" ref="B30:I30">SUM(B28:B29)</f>
        <v>6.4621112192000005</v>
      </c>
      <c r="C30" s="16">
        <f t="shared" si="5"/>
        <v>0</v>
      </c>
      <c r="D30" s="16">
        <f>SUM(D28:D29)</f>
        <v>1.54</v>
      </c>
      <c r="E30" s="16">
        <f t="shared" si="5"/>
        <v>1.5</v>
      </c>
      <c r="F30" s="16">
        <f t="shared" si="5"/>
        <v>2.27</v>
      </c>
      <c r="G30" s="16">
        <f t="shared" si="5"/>
        <v>0</v>
      </c>
      <c r="H30" s="16">
        <f t="shared" si="5"/>
        <v>1.6</v>
      </c>
      <c r="I30" s="16">
        <f t="shared" si="5"/>
        <v>10.044</v>
      </c>
      <c r="J30" s="16">
        <f>B30+C30+D30+E30+F30+G30+H30+I30</f>
        <v>23.416111219199998</v>
      </c>
    </row>
    <row r="31" spans="1:11" ht="15.75" customHeight="1">
      <c r="A31" s="13"/>
      <c r="B31" s="36"/>
      <c r="C31" s="36"/>
      <c r="D31" s="36"/>
      <c r="E31" s="36"/>
      <c r="F31" s="36"/>
      <c r="G31" s="36"/>
      <c r="H31" s="36"/>
      <c r="I31" s="36"/>
      <c r="J31" s="36"/>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L11" sqref="L11"/>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7" t="s">
        <v>34</v>
      </c>
    </row>
    <row r="5" spans="1:10" ht="15.75">
      <c r="A5" s="4"/>
      <c r="B5" s="5"/>
      <c r="J5" s="17" t="s">
        <v>12</v>
      </c>
    </row>
    <row r="6" ht="15.75">
      <c r="A6" s="6"/>
    </row>
    <row r="7" spans="1:10" s="20" customFormat="1" ht="75" customHeight="1">
      <c r="A7" s="19"/>
      <c r="B7" s="34" t="s">
        <v>36</v>
      </c>
      <c r="C7" s="32" t="s">
        <v>28</v>
      </c>
      <c r="D7" s="32" t="s">
        <v>29</v>
      </c>
      <c r="E7" s="32" t="s">
        <v>30</v>
      </c>
      <c r="F7" s="32" t="s">
        <v>31</v>
      </c>
      <c r="G7" s="32" t="s">
        <v>21</v>
      </c>
      <c r="H7" s="32" t="s">
        <v>27</v>
      </c>
      <c r="I7" s="32" t="s">
        <v>32</v>
      </c>
      <c r="J7" s="7" t="s">
        <v>1</v>
      </c>
    </row>
    <row r="8" spans="1:10" s="21" customFormat="1" ht="33" customHeight="1">
      <c r="A8" s="23" t="s">
        <v>13</v>
      </c>
      <c r="B8" s="59">
        <v>18</v>
      </c>
      <c r="C8" s="60">
        <v>0</v>
      </c>
      <c r="D8" s="51">
        <v>7</v>
      </c>
      <c r="E8" s="60">
        <v>2</v>
      </c>
      <c r="F8" s="59">
        <v>7</v>
      </c>
      <c r="G8" s="61">
        <v>0</v>
      </c>
      <c r="H8" s="62">
        <v>2</v>
      </c>
      <c r="I8" s="63">
        <f>6</f>
        <v>6</v>
      </c>
      <c r="J8" s="25">
        <f>B8+C8+D8+E8+F8+G8+H8+I8</f>
        <v>42</v>
      </c>
    </row>
    <row r="9" spans="1:10" s="21" customFormat="1" ht="33" customHeight="1">
      <c r="A9" s="23"/>
      <c r="B9" s="64"/>
      <c r="C9" s="65"/>
      <c r="D9" s="66"/>
      <c r="E9" s="67"/>
      <c r="F9" s="68"/>
      <c r="G9" s="61"/>
      <c r="H9" s="69"/>
      <c r="I9" s="67"/>
      <c r="J9" s="25"/>
    </row>
    <row r="10" spans="1:10" s="21" customFormat="1" ht="33" customHeight="1">
      <c r="A10" s="23" t="s">
        <v>14</v>
      </c>
      <c r="B10" s="59">
        <v>279</v>
      </c>
      <c r="C10" s="60">
        <v>41</v>
      </c>
      <c r="D10" s="51">
        <v>68</v>
      </c>
      <c r="E10" s="60">
        <v>11</v>
      </c>
      <c r="F10" s="59">
        <v>262</v>
      </c>
      <c r="G10" s="61">
        <v>18</v>
      </c>
      <c r="H10" s="59">
        <v>24</v>
      </c>
      <c r="I10" s="59">
        <v>34</v>
      </c>
      <c r="J10" s="25">
        <f>B10+C10+D10+E10+F10+G10+H10+I10</f>
        <v>737</v>
      </c>
    </row>
    <row r="11" spans="1:10" s="21" customFormat="1" ht="33" customHeight="1">
      <c r="A11" s="23"/>
      <c r="B11" s="70"/>
      <c r="C11" s="65"/>
      <c r="D11" s="66"/>
      <c r="E11" s="67"/>
      <c r="F11" s="69"/>
      <c r="G11" s="61"/>
      <c r="H11" s="69"/>
      <c r="I11" s="69"/>
      <c r="J11" s="25"/>
    </row>
    <row r="12" spans="1:10" s="21" customFormat="1" ht="33" customHeight="1">
      <c r="A12" s="23" t="s">
        <v>15</v>
      </c>
      <c r="B12" s="59">
        <v>241</v>
      </c>
      <c r="C12" s="60">
        <v>17</v>
      </c>
      <c r="D12" s="51">
        <v>55</v>
      </c>
      <c r="E12" s="60">
        <v>10</v>
      </c>
      <c r="F12" s="59">
        <v>225</v>
      </c>
      <c r="G12" s="61">
        <v>12</v>
      </c>
      <c r="H12" s="59">
        <v>23</v>
      </c>
      <c r="I12" s="59">
        <v>34</v>
      </c>
      <c r="J12" s="25">
        <f>B12+C12+D12+E12+F12+G12+H12+I12</f>
        <v>617</v>
      </c>
    </row>
    <row r="13" spans="1:10" s="21" customFormat="1" ht="33" customHeight="1">
      <c r="A13" s="23"/>
      <c r="B13" s="60"/>
      <c r="C13" s="71"/>
      <c r="D13" s="66"/>
      <c r="E13" s="60"/>
      <c r="F13" s="72"/>
      <c r="G13" s="61"/>
      <c r="H13" s="59"/>
      <c r="I13" s="59"/>
      <c r="J13" s="24"/>
    </row>
    <row r="14" spans="1:10" s="21" customFormat="1" ht="33" customHeight="1">
      <c r="A14" s="23" t="s">
        <v>16</v>
      </c>
      <c r="B14" s="59">
        <v>51504</v>
      </c>
      <c r="C14" s="60">
        <v>446</v>
      </c>
      <c r="D14" s="51">
        <v>9109</v>
      </c>
      <c r="E14" s="60">
        <v>31</v>
      </c>
      <c r="F14" s="73">
        <v>80769</v>
      </c>
      <c r="G14" s="61">
        <v>361</v>
      </c>
      <c r="H14" s="59">
        <v>616</v>
      </c>
      <c r="I14" s="59">
        <v>2463</v>
      </c>
      <c r="J14" s="25">
        <f>B14+C14+D14+E14+F14+G14+H14+I14</f>
        <v>145299</v>
      </c>
    </row>
    <row r="15" spans="1:9" ht="12.75" customHeight="1">
      <c r="A15" s="22"/>
      <c r="B15" s="43"/>
      <c r="C15" s="44"/>
      <c r="D15" s="44"/>
      <c r="E15" s="44"/>
      <c r="F15" s="44"/>
      <c r="G15" s="44"/>
      <c r="H15" s="44"/>
      <c r="I15" s="44"/>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ignoredErrors>
    <ignoredError sqref="I8"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
    </sheetView>
  </sheetViews>
  <sheetFormatPr defaultColWidth="9.140625" defaultRowHeight="12.75"/>
  <cols>
    <col min="1" max="1" width="133.7109375" style="31" customWidth="1"/>
    <col min="2" max="2" width="8.7109375" style="31" customWidth="1"/>
    <col min="3" max="3" width="17.28125" style="31" customWidth="1"/>
    <col min="4" max="16384" width="9.140625" style="31" customWidth="1"/>
  </cols>
  <sheetData>
    <row r="1" ht="31.5" customHeight="1">
      <c r="A1" s="39" t="s">
        <v>24</v>
      </c>
    </row>
    <row r="3" ht="15.75">
      <c r="A3" s="30" t="s">
        <v>17</v>
      </c>
    </row>
    <row r="5" ht="15.75">
      <c r="A5" s="30" t="s">
        <v>18</v>
      </c>
    </row>
    <row r="7" ht="15.75">
      <c r="A7" s="30" t="s">
        <v>19</v>
      </c>
    </row>
    <row r="9" spans="1:9" ht="111" customHeight="1">
      <c r="A9" s="38" t="s">
        <v>23</v>
      </c>
      <c r="B9" s="38"/>
      <c r="C9" s="38"/>
      <c r="D9" s="38"/>
      <c r="E9" s="38"/>
      <c r="F9" s="38"/>
      <c r="G9" s="38"/>
      <c r="H9" s="38"/>
      <c r="I9" s="38"/>
    </row>
    <row r="11" ht="15.75">
      <c r="A11" s="30" t="s">
        <v>20</v>
      </c>
    </row>
    <row r="13" ht="31.5">
      <c r="A13" s="39" t="s">
        <v>25</v>
      </c>
    </row>
    <row r="15" ht="31.5">
      <c r="A15" s="39"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2010-05-10T07:49:43Z</dcterms:modified>
  <cp:category/>
  <cp:version/>
  <cp:contentType/>
  <cp:contentStatus/>
</cp:coreProperties>
</file>