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<sst xmlns="http://schemas.openxmlformats.org/spreadsheetml/2006/main" count="47" uniqueCount="37">
  <si>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Mokėjimo kortelių skaičius</t>
  </si>
  <si>
    <t>Bendra bankų sektoriaus informacija</t>
  </si>
  <si>
    <t>Mokėjimo kortelių skaitytuvų skaičius</t>
  </si>
  <si>
    <t>UAB Medicinos bankas</t>
  </si>
  <si>
    <t>Nordea Bank Finland Plc Lietuvos skyrius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</si>
  <si>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</si>
  <si>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</si>
  <si>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</si>
  <si>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</si>
  <si>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</si>
  <si>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</si>
  <si>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</si>
  <si>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</si>
  <si>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</si>
  <si>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</si>
  <si>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AB  „Swedbank“</t>
  </si>
  <si>
    <t>Bankai</t>
  </si>
  <si>
    <t>AB "Citadele" Bankas</t>
  </si>
  <si>
    <t>Banks</t>
  </si>
  <si>
    <t>Klientų skaičius*</t>
  </si>
  <si>
    <t>Bankomatų skaičius**</t>
  </si>
  <si>
    <t>AB DNB bankas</t>
  </si>
  <si>
    <t>* - Aktyvių klientų, t.y. tokių, kurių sąskaitose per ataskaitinį ketvirtį vyko bet koks judėjimas, išskyrus aptarnavimo mokestį.</t>
  </si>
  <si>
    <t>** - AB "Citadele" bankas, Danske Bank A/S Lietuvos filialas, AB Ūkio bankas,  Nordea Bank Finland Plc Lietuvos skyrius ir AB Šiaulių bankas naudojasi bendru bankomatų tinklu.</t>
  </si>
  <si>
    <t>*- Active customers, customers with account where during the reporting quarter any transaction is fulfilled, except service fee.</t>
  </si>
  <si>
    <t xml:space="preserve">** - AB "Citadele" bankas, Danske Bank A/S Lietuvos filialas,AB Ūkio bankas,  Nordea Bank Finland Plc Lietuvos skyrius and AB Šiaulių bankas using a common ATM network. </t>
  </si>
  <si>
    <t>2012 IV (end of period)</t>
  </si>
  <si>
    <t>Number of branches</t>
  </si>
  <si>
    <t>Number of employees (group)</t>
  </si>
  <si>
    <t xml:space="preserve"> - o/w: number of employees in the bank</t>
  </si>
  <si>
    <t>Payment cards</t>
  </si>
  <si>
    <t>ATMs**</t>
  </si>
  <si>
    <t>Cards POS-terminals</t>
  </si>
  <si>
    <t>Clients*</t>
  </si>
  <si>
    <t xml:space="preserve"> - o/w: Individuals</t>
  </si>
  <si>
    <t xml:space="preserve"> - o/w: Legal entity </t>
  </si>
  <si>
    <t>2012 m. IV ketv.  pabaigoje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</si>
</sst>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L_t_-;\-* #,##0\ _L_t_-;_-* &quot;-&quot;??\ _L_t_-;_-@_-"/>
    <numFmt numFmtId="177" formatCode="#,##0;[Red]#,##0"/>
    <numFmt numFmtId="178" formatCode="[$-427]yyyy\ &quot;m.&quot;\ mmmm\ d\ &quot;d.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3" fontId="7" fillId="34" borderId="12" xfId="0" applyNumberFormat="1" applyFont="1" applyFill="1" applyBorder="1" applyAlignment="1">
      <alignment horizontal="center" textRotation="90"/>
    </xf>
    <xf numFmtId="3" fontId="7" fillId="34" borderId="12" xfId="0" applyNumberFormat="1" applyFont="1" applyFill="1" applyBorder="1" applyAlignment="1">
      <alignment horizontal="center" textRotation="90" wrapText="1"/>
    </xf>
    <xf numFmtId="0" fontId="7" fillId="34" borderId="12" xfId="0" applyFont="1" applyFill="1" applyBorder="1" applyAlignment="1">
      <alignment horizontal="center" textRotation="90"/>
    </xf>
    <xf numFmtId="0" fontId="9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3" fontId="7" fillId="34" borderId="13" xfId="0" applyNumberFormat="1" applyFont="1" applyFill="1" applyBorder="1" applyAlignment="1">
      <alignment horizontal="center" textRotation="90" wrapText="1"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3" fontId="0" fillId="0" borderId="13" xfId="0" applyNumberFormat="1" applyFont="1" applyFill="1" applyBorder="1" applyAlignment="1">
      <alignment horizontal="right"/>
    </xf>
    <xf numFmtId="0" fontId="46" fillId="0" borderId="13" xfId="0" applyFont="1" applyBorder="1" applyAlignment="1">
      <alignment/>
    </xf>
    <xf numFmtId="176" fontId="0" fillId="0" borderId="13" xfId="42" applyNumberFormat="1" applyFont="1" applyFill="1" applyBorder="1" applyAlignment="1">
      <alignment horizontal="center"/>
    </xf>
    <xf numFmtId="0" fontId="46" fillId="33" borderId="13" xfId="0" applyFont="1" applyFill="1" applyBorder="1" applyAlignment="1">
      <alignment/>
    </xf>
    <xf numFmtId="176" fontId="0" fillId="35" borderId="13" xfId="42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wrapText="1"/>
    </xf>
    <xf numFmtId="3" fontId="0" fillId="0" borderId="13" xfId="57" applyNumberFormat="1" applyFont="1" applyBorder="1" applyAlignment="1">
      <alignment horizontal="center"/>
      <protection/>
    </xf>
    <xf numFmtId="3" fontId="0" fillId="33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0" fillId="35" borderId="13" xfId="42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1" width="12.140625" style="1" customWidth="1"/>
    <col min="12" max="12" width="12.421875" style="1" customWidth="1"/>
    <col min="13" max="16384" width="9.140625" style="1" customWidth="1"/>
  </cols>
  <sheetData>
    <row r="1" spans="1:13" ht="20.25">
      <c r="A1" s="3"/>
      <c r="B1" s="3"/>
      <c r="C1" s="36" t="s">
        <v>1</v>
      </c>
      <c r="D1" s="36"/>
      <c r="E1" s="36"/>
      <c r="F1" s="36"/>
      <c r="G1" s="36"/>
      <c r="H1" s="3"/>
      <c r="I1" s="3"/>
      <c r="J1" s="3"/>
      <c r="K1" s="3"/>
      <c r="L1" s="4"/>
      <c r="M1" s="4"/>
    </row>
    <row r="2" spans="1:13" ht="15.75">
      <c r="A2" s="3"/>
      <c r="B2" s="3"/>
      <c r="C2" s="3"/>
      <c r="D2" s="37" t="s">
        <v>36</v>
      </c>
      <c r="E2" s="37"/>
      <c r="F2" s="37"/>
      <c r="G2" s="3"/>
      <c r="H2" s="3"/>
      <c r="I2" s="3"/>
      <c r="J2" s="3"/>
      <c r="K2" s="3"/>
      <c r="L2" s="4"/>
      <c r="M2" s="4"/>
    </row>
    <row r="3" spans="1:13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4"/>
      <c r="L3" s="4"/>
      <c r="M3" s="4"/>
    </row>
    <row r="4" spans="1:13" ht="124.5" customHeight="1">
      <c r="A4" s="5"/>
      <c r="B4" s="11" t="s">
        <v>17</v>
      </c>
      <c r="C4" s="12" t="s">
        <v>13</v>
      </c>
      <c r="D4" s="12" t="s">
        <v>21</v>
      </c>
      <c r="E4" s="12" t="s">
        <v>3</v>
      </c>
      <c r="F4" s="12" t="s">
        <v>4</v>
      </c>
      <c r="G4" s="12" t="s">
        <v>14</v>
      </c>
      <c r="H4" s="12" t="s">
        <v>15</v>
      </c>
      <c r="I4" s="12" t="s">
        <v>5</v>
      </c>
      <c r="J4" s="12" t="s">
        <v>10</v>
      </c>
      <c r="K4" s="12" t="s">
        <v>6</v>
      </c>
      <c r="L4" s="13" t="s">
        <v>16</v>
      </c>
      <c r="M4" s="4"/>
    </row>
    <row r="5" spans="1:13" ht="15.75">
      <c r="A5" s="6" t="s">
        <v>11</v>
      </c>
      <c r="B5" s="17">
        <v>9</v>
      </c>
      <c r="C5" s="17">
        <v>12</v>
      </c>
      <c r="D5" s="22">
        <v>78</v>
      </c>
      <c r="E5" s="23">
        <v>69</v>
      </c>
      <c r="F5" s="17">
        <v>11</v>
      </c>
      <c r="G5" s="17">
        <v>46</v>
      </c>
      <c r="H5" s="17">
        <v>81</v>
      </c>
      <c r="I5" s="24">
        <v>56</v>
      </c>
      <c r="J5" s="22">
        <v>3</v>
      </c>
      <c r="K5" s="18">
        <v>61</v>
      </c>
      <c r="L5" s="29">
        <f aca="true" t="shared" si="0" ref="L5:L13">K5+J5+I5+H5+G5+F5+E5+D5+C5+B5</f>
        <v>426</v>
      </c>
      <c r="M5" s="4"/>
    </row>
    <row r="6" spans="1:13" ht="15.75">
      <c r="A6" s="6" t="s">
        <v>12</v>
      </c>
      <c r="B6" s="17">
        <v>357</v>
      </c>
      <c r="C6" s="17">
        <v>447</v>
      </c>
      <c r="D6" s="22">
        <v>1371</v>
      </c>
      <c r="E6" s="25">
        <v>566</v>
      </c>
      <c r="F6" s="17">
        <f>F7</f>
        <v>316</v>
      </c>
      <c r="G6" s="17">
        <v>1823</v>
      </c>
      <c r="H6" s="18">
        <v>2293</v>
      </c>
      <c r="I6" s="24">
        <v>626</v>
      </c>
      <c r="J6" s="22">
        <v>65</v>
      </c>
      <c r="K6" s="17">
        <v>737</v>
      </c>
      <c r="L6" s="29">
        <f t="shared" si="0"/>
        <v>8601</v>
      </c>
      <c r="M6" s="4"/>
    </row>
    <row r="7" spans="1:13" ht="15.75">
      <c r="A7" s="14" t="s">
        <v>7</v>
      </c>
      <c r="B7" s="17">
        <v>342</v>
      </c>
      <c r="C7" s="17">
        <v>447</v>
      </c>
      <c r="D7" s="22">
        <v>1364</v>
      </c>
      <c r="E7" s="25">
        <v>562</v>
      </c>
      <c r="F7" s="18">
        <v>316</v>
      </c>
      <c r="G7" s="17">
        <v>1766</v>
      </c>
      <c r="H7" s="18">
        <v>2153</v>
      </c>
      <c r="I7" s="24">
        <v>481</v>
      </c>
      <c r="J7" s="22">
        <v>65</v>
      </c>
      <c r="K7" s="18">
        <v>639</v>
      </c>
      <c r="L7" s="29">
        <f t="shared" si="0"/>
        <v>8135</v>
      </c>
      <c r="M7" s="4"/>
    </row>
    <row r="8" spans="1:13" ht="15.75">
      <c r="A8" s="7" t="s">
        <v>0</v>
      </c>
      <c r="B8" s="17">
        <v>33116</v>
      </c>
      <c r="C8" s="17">
        <v>76943</v>
      </c>
      <c r="D8" s="22">
        <v>505782</v>
      </c>
      <c r="E8" s="33">
        <v>0</v>
      </c>
      <c r="F8" s="18">
        <v>76249</v>
      </c>
      <c r="G8" s="17">
        <v>985544</v>
      </c>
      <c r="H8" s="18">
        <v>1868711</v>
      </c>
      <c r="I8" s="26">
        <v>58059</v>
      </c>
      <c r="J8" s="22">
        <v>220</v>
      </c>
      <c r="K8" s="17">
        <v>99328</v>
      </c>
      <c r="L8" s="29">
        <f t="shared" si="0"/>
        <v>3703952</v>
      </c>
      <c r="M8" s="4"/>
    </row>
    <row r="9" spans="1:13" s="2" customFormat="1" ht="15.75">
      <c r="A9" s="8" t="s">
        <v>20</v>
      </c>
      <c r="B9" s="30">
        <v>266</v>
      </c>
      <c r="C9" s="17">
        <v>266</v>
      </c>
      <c r="D9" s="22">
        <v>182</v>
      </c>
      <c r="E9" s="33">
        <v>0</v>
      </c>
      <c r="F9" s="18">
        <v>266</v>
      </c>
      <c r="G9" s="31">
        <v>361</v>
      </c>
      <c r="H9" s="18">
        <v>502</v>
      </c>
      <c r="I9" s="26">
        <v>266</v>
      </c>
      <c r="J9" s="22">
        <v>0</v>
      </c>
      <c r="K9" s="17">
        <v>266</v>
      </c>
      <c r="L9" s="29">
        <v>1311</v>
      </c>
      <c r="M9" s="9"/>
    </row>
    <row r="10" spans="1:13" ht="15.75">
      <c r="A10" s="6" t="s">
        <v>2</v>
      </c>
      <c r="B10" s="17">
        <v>12119</v>
      </c>
      <c r="C10" s="17">
        <v>0</v>
      </c>
      <c r="D10" s="22">
        <v>2368</v>
      </c>
      <c r="E10" s="33">
        <v>0</v>
      </c>
      <c r="F10" s="18">
        <v>324</v>
      </c>
      <c r="G10" s="17">
        <v>13572</v>
      </c>
      <c r="H10" s="18">
        <v>12646</v>
      </c>
      <c r="I10" s="32">
        <v>0</v>
      </c>
      <c r="J10" s="22">
        <v>0</v>
      </c>
      <c r="K10" s="17">
        <v>636</v>
      </c>
      <c r="L10" s="29">
        <f>K10+J10+I10+H10+G10+F10+E10+D10+C10+B10</f>
        <v>41665</v>
      </c>
      <c r="M10" s="4"/>
    </row>
    <row r="11" spans="1:13" ht="15.75">
      <c r="A11" s="6" t="s">
        <v>19</v>
      </c>
      <c r="B11" s="17">
        <f>+B12+B13</f>
        <v>70079</v>
      </c>
      <c r="C11" s="17">
        <v>92165</v>
      </c>
      <c r="D11" s="22">
        <v>776935</v>
      </c>
      <c r="E11" s="25">
        <v>14504</v>
      </c>
      <c r="F11" s="18">
        <f>F12+F13</f>
        <v>154676</v>
      </c>
      <c r="G11" s="17">
        <f>+G12+G13</f>
        <v>1028378</v>
      </c>
      <c r="H11" s="18">
        <f>+H12+H13</f>
        <v>1397560</v>
      </c>
      <c r="I11" s="26">
        <f>I12+I13</f>
        <v>161847</v>
      </c>
      <c r="J11" s="22">
        <v>1317</v>
      </c>
      <c r="K11" s="18">
        <f>SUM(K12:K13)</f>
        <v>151166</v>
      </c>
      <c r="L11" s="29">
        <f t="shared" si="0"/>
        <v>3848627</v>
      </c>
      <c r="M11" s="4"/>
    </row>
    <row r="12" spans="1:13" ht="15.75">
      <c r="A12" s="14" t="s">
        <v>8</v>
      </c>
      <c r="B12" s="17">
        <v>63297</v>
      </c>
      <c r="C12" s="17">
        <v>84064</v>
      </c>
      <c r="D12" s="22">
        <v>716008</v>
      </c>
      <c r="E12" s="25">
        <v>13133</v>
      </c>
      <c r="F12" s="18">
        <v>147976</v>
      </c>
      <c r="G12" s="17">
        <v>983358</v>
      </c>
      <c r="H12" s="27">
        <v>1351311</v>
      </c>
      <c r="I12" s="28">
        <v>150642</v>
      </c>
      <c r="J12" s="22">
        <v>387</v>
      </c>
      <c r="K12" s="18">
        <v>141562</v>
      </c>
      <c r="L12" s="29">
        <f t="shared" si="0"/>
        <v>3651738</v>
      </c>
      <c r="M12" s="4"/>
    </row>
    <row r="13" spans="1:13" ht="15.75">
      <c r="A13" s="15" t="s">
        <v>9</v>
      </c>
      <c r="B13" s="17">
        <v>6782</v>
      </c>
      <c r="C13" s="17">
        <v>8101</v>
      </c>
      <c r="D13" s="22">
        <v>60927</v>
      </c>
      <c r="E13" s="25">
        <v>1371</v>
      </c>
      <c r="F13" s="18">
        <v>6700</v>
      </c>
      <c r="G13" s="17">
        <v>45020</v>
      </c>
      <c r="H13" s="18">
        <v>46249</v>
      </c>
      <c r="I13" s="28">
        <v>11205</v>
      </c>
      <c r="J13" s="22">
        <v>930</v>
      </c>
      <c r="K13" s="18">
        <v>9604</v>
      </c>
      <c r="L13" s="29">
        <f t="shared" si="0"/>
        <v>196889</v>
      </c>
      <c r="M13" s="4"/>
    </row>
    <row r="14" spans="1:13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10"/>
      <c r="L14" s="10"/>
      <c r="M14" s="4"/>
    </row>
    <row r="15" spans="1:13" ht="15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4"/>
      <c r="M15" s="4"/>
    </row>
    <row r="16" spans="1:13" ht="15.75">
      <c r="A16" s="38" t="s">
        <v>22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"/>
      <c r="M16" s="4"/>
    </row>
    <row r="17" spans="1:13" ht="15.75">
      <c r="A17" s="38" t="s">
        <v>23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4"/>
      <c r="M17" s="4"/>
    </row>
    <row r="18" spans="1:1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sheetProtection/>
  <mergeCells count="6">
    <mergeCell ref="A3:J3"/>
    <mergeCell ref="A15:K15"/>
    <mergeCell ref="C1:G1"/>
    <mergeCell ref="D2:F2"/>
    <mergeCell ref="A16:K16"/>
    <mergeCell ref="A17:K17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1" width="12.140625" style="1" customWidth="1"/>
    <col min="12" max="12" width="10.7109375" style="1" customWidth="1"/>
    <col min="13" max="16384" width="9.140625" style="1" customWidth="1"/>
  </cols>
  <sheetData>
    <row r="1" spans="1:12" ht="15.75" customHeight="1">
      <c r="A1" s="3"/>
      <c r="B1" s="39"/>
      <c r="C1" s="39"/>
      <c r="D1" s="39"/>
      <c r="E1" s="39"/>
      <c r="F1" s="3"/>
      <c r="G1" s="3"/>
      <c r="H1" s="3"/>
      <c r="I1" s="3"/>
      <c r="J1" s="3"/>
      <c r="K1" s="3"/>
      <c r="L1" s="4"/>
    </row>
    <row r="2" spans="1:12" ht="15.75">
      <c r="A2" s="3"/>
      <c r="B2" s="37" t="s">
        <v>26</v>
      </c>
      <c r="C2" s="37"/>
      <c r="D2" s="37"/>
      <c r="E2" s="37"/>
      <c r="F2" s="3"/>
      <c r="G2" s="3"/>
      <c r="H2" s="3"/>
      <c r="I2" s="3"/>
      <c r="J2" s="3"/>
      <c r="K2" s="3"/>
      <c r="L2" s="4"/>
    </row>
    <row r="3" spans="1:12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4"/>
      <c r="L3" s="4"/>
    </row>
    <row r="4" spans="1:12" ht="124.5" customHeight="1">
      <c r="A4" s="5"/>
      <c r="B4" s="11" t="s">
        <v>17</v>
      </c>
      <c r="C4" s="12" t="s">
        <v>13</v>
      </c>
      <c r="D4" s="12" t="s">
        <v>21</v>
      </c>
      <c r="E4" s="12" t="s">
        <v>3</v>
      </c>
      <c r="F4" s="12" t="s">
        <v>4</v>
      </c>
      <c r="G4" s="12" t="s">
        <v>14</v>
      </c>
      <c r="H4" s="16" t="s">
        <v>15</v>
      </c>
      <c r="I4" s="12" t="s">
        <v>5</v>
      </c>
      <c r="J4" s="12" t="s">
        <v>10</v>
      </c>
      <c r="K4" s="16" t="s">
        <v>6</v>
      </c>
      <c r="L4" s="16" t="s">
        <v>18</v>
      </c>
    </row>
    <row r="5" spans="1:12" ht="15">
      <c r="A5" s="19" t="s">
        <v>27</v>
      </c>
      <c r="B5" s="17">
        <v>9</v>
      </c>
      <c r="C5" s="17">
        <v>12</v>
      </c>
      <c r="D5" s="22">
        <v>78</v>
      </c>
      <c r="E5" s="23">
        <v>69</v>
      </c>
      <c r="F5" s="17">
        <v>11</v>
      </c>
      <c r="G5" s="17">
        <v>46</v>
      </c>
      <c r="H5" s="17">
        <v>81</v>
      </c>
      <c r="I5" s="24">
        <v>56</v>
      </c>
      <c r="J5" s="22">
        <v>3</v>
      </c>
      <c r="K5" s="18">
        <v>61</v>
      </c>
      <c r="L5" s="29">
        <f aca="true" t="shared" si="0" ref="L5:L13">K5+J5+I5+H5+G5+F5+E5+D5+C5+B5</f>
        <v>426</v>
      </c>
    </row>
    <row r="6" spans="1:12" ht="15">
      <c r="A6" s="19" t="s">
        <v>28</v>
      </c>
      <c r="B6" s="17">
        <v>357</v>
      </c>
      <c r="C6" s="17">
        <v>447</v>
      </c>
      <c r="D6" s="22">
        <v>1371</v>
      </c>
      <c r="E6" s="25">
        <v>566</v>
      </c>
      <c r="F6" s="17">
        <f>F7</f>
        <v>316</v>
      </c>
      <c r="G6" s="17">
        <v>1823</v>
      </c>
      <c r="H6" s="18">
        <v>2293</v>
      </c>
      <c r="I6" s="24">
        <v>626</v>
      </c>
      <c r="J6" s="22">
        <v>65</v>
      </c>
      <c r="K6" s="17">
        <v>737</v>
      </c>
      <c r="L6" s="29">
        <f t="shared" si="0"/>
        <v>8601</v>
      </c>
    </row>
    <row r="7" spans="1:12" ht="15">
      <c r="A7" s="20" t="s">
        <v>29</v>
      </c>
      <c r="B7" s="17">
        <v>342</v>
      </c>
      <c r="C7" s="17">
        <v>447</v>
      </c>
      <c r="D7" s="22">
        <v>1364</v>
      </c>
      <c r="E7" s="25">
        <v>562</v>
      </c>
      <c r="F7" s="18">
        <v>316</v>
      </c>
      <c r="G7" s="17">
        <v>1766</v>
      </c>
      <c r="H7" s="18">
        <v>2153</v>
      </c>
      <c r="I7" s="24">
        <v>481</v>
      </c>
      <c r="J7" s="22">
        <v>65</v>
      </c>
      <c r="K7" s="18">
        <v>639</v>
      </c>
      <c r="L7" s="29">
        <f t="shared" si="0"/>
        <v>8135</v>
      </c>
    </row>
    <row r="8" spans="1:12" ht="15">
      <c r="A8" s="19" t="s">
        <v>30</v>
      </c>
      <c r="B8" s="17">
        <v>33116</v>
      </c>
      <c r="C8" s="17">
        <v>76943</v>
      </c>
      <c r="D8" s="22">
        <v>505782</v>
      </c>
      <c r="E8" s="33">
        <v>0</v>
      </c>
      <c r="F8" s="18">
        <v>76249</v>
      </c>
      <c r="G8" s="17">
        <v>985544</v>
      </c>
      <c r="H8" s="18">
        <v>1868711</v>
      </c>
      <c r="I8" s="26">
        <v>58059</v>
      </c>
      <c r="J8" s="22">
        <v>220</v>
      </c>
      <c r="K8" s="17">
        <v>99328</v>
      </c>
      <c r="L8" s="29">
        <f t="shared" si="0"/>
        <v>3703952</v>
      </c>
    </row>
    <row r="9" spans="1:12" ht="15">
      <c r="A9" s="19" t="s">
        <v>31</v>
      </c>
      <c r="B9" s="30">
        <v>266</v>
      </c>
      <c r="C9" s="17">
        <v>266</v>
      </c>
      <c r="D9" s="22">
        <v>182</v>
      </c>
      <c r="E9" s="33">
        <v>0</v>
      </c>
      <c r="F9" s="18">
        <v>266</v>
      </c>
      <c r="G9" s="31">
        <v>361</v>
      </c>
      <c r="H9" s="18">
        <v>502</v>
      </c>
      <c r="I9" s="26">
        <v>266</v>
      </c>
      <c r="J9" s="22">
        <v>0</v>
      </c>
      <c r="K9" s="17">
        <v>266</v>
      </c>
      <c r="L9" s="29">
        <v>1311</v>
      </c>
    </row>
    <row r="10" spans="1:12" ht="15">
      <c r="A10" s="19" t="s">
        <v>32</v>
      </c>
      <c r="B10" s="17">
        <v>12119</v>
      </c>
      <c r="C10" s="17">
        <v>0</v>
      </c>
      <c r="D10" s="22">
        <v>2368</v>
      </c>
      <c r="E10" s="33">
        <v>0</v>
      </c>
      <c r="F10" s="18">
        <v>324</v>
      </c>
      <c r="G10" s="17">
        <v>13572</v>
      </c>
      <c r="H10" s="18">
        <v>12646</v>
      </c>
      <c r="I10" s="32">
        <v>0</v>
      </c>
      <c r="J10" s="22">
        <v>0</v>
      </c>
      <c r="K10" s="17">
        <v>636</v>
      </c>
      <c r="L10" s="29">
        <f>K10+J10+I10+H10+G10+F10+E10+D10+C10+B10</f>
        <v>41665</v>
      </c>
    </row>
    <row r="11" spans="1:12" ht="15">
      <c r="A11" s="19" t="s">
        <v>33</v>
      </c>
      <c r="B11" s="17">
        <f>+B12+B13</f>
        <v>70079</v>
      </c>
      <c r="C11" s="17">
        <v>92165</v>
      </c>
      <c r="D11" s="22">
        <v>776935</v>
      </c>
      <c r="E11" s="25">
        <v>14504</v>
      </c>
      <c r="F11" s="18">
        <f>F12+F13</f>
        <v>154676</v>
      </c>
      <c r="G11" s="17">
        <f>+G12+G13</f>
        <v>1028378</v>
      </c>
      <c r="H11" s="18">
        <f>+H12+H13</f>
        <v>1397560</v>
      </c>
      <c r="I11" s="26">
        <f>I12+I13</f>
        <v>161847</v>
      </c>
      <c r="J11" s="22">
        <v>1317</v>
      </c>
      <c r="K11" s="18">
        <f>SUM(K12:K13)</f>
        <v>151166</v>
      </c>
      <c r="L11" s="29">
        <f t="shared" si="0"/>
        <v>3848627</v>
      </c>
    </row>
    <row r="12" spans="1:12" ht="15">
      <c r="A12" s="21" t="s">
        <v>34</v>
      </c>
      <c r="B12" s="17">
        <v>63297</v>
      </c>
      <c r="C12" s="17">
        <v>84064</v>
      </c>
      <c r="D12" s="22">
        <v>716008</v>
      </c>
      <c r="E12" s="25">
        <v>13133</v>
      </c>
      <c r="F12" s="18">
        <v>147976</v>
      </c>
      <c r="G12" s="17">
        <v>983358</v>
      </c>
      <c r="H12" s="27">
        <v>1351311</v>
      </c>
      <c r="I12" s="28">
        <v>150642</v>
      </c>
      <c r="J12" s="22">
        <v>387</v>
      </c>
      <c r="K12" s="18">
        <v>141562</v>
      </c>
      <c r="L12" s="29">
        <f t="shared" si="0"/>
        <v>3651738</v>
      </c>
    </row>
    <row r="13" spans="1:12" ht="15">
      <c r="A13" s="21" t="s">
        <v>35</v>
      </c>
      <c r="B13" s="17">
        <v>6782</v>
      </c>
      <c r="C13" s="17">
        <v>8101</v>
      </c>
      <c r="D13" s="22">
        <v>60927</v>
      </c>
      <c r="E13" s="25">
        <v>1371</v>
      </c>
      <c r="F13" s="18">
        <v>6700</v>
      </c>
      <c r="G13" s="17">
        <v>45020</v>
      </c>
      <c r="H13" s="18">
        <v>46249</v>
      </c>
      <c r="I13" s="28">
        <v>11205</v>
      </c>
      <c r="J13" s="22">
        <v>930</v>
      </c>
      <c r="K13" s="18">
        <v>9604</v>
      </c>
      <c r="L13" s="29">
        <f t="shared" si="0"/>
        <v>196889</v>
      </c>
    </row>
    <row r="14" spans="1:12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10"/>
      <c r="L14" s="10"/>
    </row>
    <row r="15" spans="1:12" ht="15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4"/>
    </row>
    <row r="16" spans="1:12" ht="15.75">
      <c r="A16" s="38" t="s">
        <v>24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"/>
    </row>
    <row r="17" spans="1:12" ht="15.75">
      <c r="A17" s="38" t="s">
        <v>25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sheetProtection/>
  <mergeCells count="6">
    <mergeCell ref="A15:K15"/>
    <mergeCell ref="A3:J3"/>
    <mergeCell ref="B1:E1"/>
    <mergeCell ref="B2:E2"/>
    <mergeCell ref="A16:K16"/>
    <mergeCell ref="A17:L17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2012-10-22T06:13:13Z</cp:lastPrinted>
  <dcterms:created xsi:type="dcterms:W3CDTF">2006-01-23T08:29:20Z</dcterms:created>
  <dcterms:modified xsi:type="dcterms:W3CDTF">2013-08-05T13:22:20Z</dcterms:modified>
  <cp:category/>
  <cp:version/>
  <cp:contentType/>
  <cp:contentStatus/>
</cp:coreProperties>
</file>