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<sst xmlns="http://schemas.openxmlformats.org/spreadsheetml/2006/main" count="65" uniqueCount="38">
  <si>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</si>
  <si>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</si>
  <si>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</si>
  <si>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</si>
  <si>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</si>
  <si>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</si>
  <si>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</si>
  <si>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</si>
  <si>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</si>
  <si>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</si>
  <si>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</si>
  <si>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</si>
  <si>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</si>
  <si>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</si>
  <si>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</si>
  <si>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</si>
  <si>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</si>
  <si>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</si>
  <si>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</si>
  <si>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</si>
  <si>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</si>
  <si>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</si>
  <si>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</si>
  <si>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</si>
  <si>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</si>
  <si>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</si>
  <si>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</si>
  <si>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</si>
  <si>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</si>
  <si>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</si>
  <si>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</si>
  <si>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</si>
  <si>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 xml:space="preserve">„Swedbank lizingas“, UAB
</t>
  </si>
  <si>
    <t>„Swedbank lizingas“, UAB</t>
  </si>
  <si>
    <t>UAB Medicinos bankas</t>
  </si>
  <si>
    <t>AB DnB bankas</t>
  </si>
  <si>
    <t>AB DnB  bankas</t>
  </si>
  <si>
    <t>2012 III ketv.</t>
  </si>
</sst>
</file>

<file path=xl/styles.xml><?xml version="1.0" encoding="utf-8"?>
<styleSheet xmlns="http://schemas.openxmlformats.org/spreadsheetml/2006/main">
  <numFmts count="23">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0"/>
    <numFmt numFmtId="178" formatCode="#,##0.00\ &quot;Lt&quot;"/>
  </numFmts>
  <fonts count="49">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6">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0" fontId="6" fillId="0" borderId="11"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178" fontId="5" fillId="0" borderId="10" xfId="0" applyNumberFormat="1" applyFont="1" applyBorder="1" applyAlignment="1" applyProtection="1">
      <alignment horizontal="center" vertical="center" wrapText="1"/>
      <protection/>
    </xf>
    <xf numFmtId="0" fontId="2" fillId="0" borderId="13" xfId="0" applyFont="1" applyBorder="1" applyAlignment="1" applyProtection="1">
      <alignment/>
      <protection/>
    </xf>
    <xf numFmtId="3" fontId="2" fillId="0" borderId="0" xfId="0" applyNumberFormat="1" applyFont="1" applyAlignment="1" applyProtection="1">
      <alignment wrapText="1"/>
      <protection/>
    </xf>
    <xf numFmtId="4" fontId="1" fillId="0" borderId="13" xfId="0" applyNumberFormat="1" applyFont="1" applyFill="1" applyBorder="1" applyAlignment="1" applyProtection="1">
      <alignment horizontal="center"/>
      <protection/>
    </xf>
    <xf numFmtId="4" fontId="2" fillId="0" borderId="10"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center"/>
      <protection/>
    </xf>
    <xf numFmtId="4" fontId="1" fillId="0" borderId="10" xfId="0" applyNumberFormat="1" applyFont="1" applyFill="1" applyBorder="1" applyAlignment="1" applyProtection="1">
      <alignment horizontal="center"/>
      <protection/>
    </xf>
    <xf numFmtId="4" fontId="2" fillId="0" borderId="13" xfId="0" applyNumberFormat="1" applyFont="1" applyFill="1" applyBorder="1" applyAlignment="1" applyProtection="1">
      <alignment horizontal="center"/>
      <protection locked="0"/>
    </xf>
    <xf numFmtId="4" fontId="2" fillId="0" borderId="10" xfId="0" applyNumberFormat="1" applyFont="1" applyBorder="1" applyAlignment="1">
      <alignment horizontal="center"/>
    </xf>
    <xf numFmtId="4" fontId="2"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2" fontId="2" fillId="0" borderId="13" xfId="0" applyNumberFormat="1" applyFont="1" applyFill="1" applyBorder="1" applyAlignment="1">
      <alignment horizontal="center"/>
    </xf>
    <xf numFmtId="2" fontId="2" fillId="0" borderId="10" xfId="0" applyNumberFormat="1" applyFont="1" applyFill="1" applyBorder="1" applyAlignment="1">
      <alignment horizontal="center"/>
    </xf>
    <xf numFmtId="3" fontId="1"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protection locked="0"/>
    </xf>
    <xf numFmtId="2" fontId="2" fillId="0" borderId="0" xfId="0" applyNumberFormat="1" applyFont="1" applyFill="1" applyAlignment="1">
      <alignment horizontal="center"/>
    </xf>
    <xf numFmtId="4" fontId="2" fillId="0" borderId="10" xfId="0" applyNumberFormat="1" applyFont="1" applyFill="1" applyBorder="1" applyAlignment="1">
      <alignment horizontal="center"/>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4" fontId="2" fillId="0" borderId="13" xfId="0" applyNumberFormat="1" applyFont="1" applyBorder="1" applyAlignment="1" applyProtection="1">
      <alignment horizontal="center"/>
      <protection locked="0"/>
    </xf>
    <xf numFmtId="0" fontId="2" fillId="0" borderId="13" xfId="0" applyNumberFormat="1" applyFont="1" applyBorder="1" applyAlignment="1" applyProtection="1">
      <alignment horizontal="center"/>
      <protection locked="0"/>
    </xf>
    <xf numFmtId="2" fontId="2" fillId="0" borderId="13" xfId="0" applyNumberFormat="1" applyFont="1" applyFill="1" applyBorder="1" applyAlignment="1" applyProtection="1">
      <alignment horizontal="center"/>
      <protection locked="0"/>
    </xf>
    <xf numFmtId="4" fontId="1" fillId="0" borderId="13" xfId="0" applyNumberFormat="1" applyFont="1" applyBorder="1" applyAlignment="1" applyProtection="1">
      <alignment horizontal="center"/>
      <protection/>
    </xf>
    <xf numFmtId="0" fontId="1" fillId="0" borderId="13" xfId="0" applyNumberFormat="1" applyFont="1" applyBorder="1" applyAlignment="1" applyProtection="1">
      <alignment horizontal="center"/>
      <protection/>
    </xf>
    <xf numFmtId="10" fontId="2" fillId="0" borderId="10" xfId="59" applyNumberFormat="1" applyFont="1" applyBorder="1" applyAlignment="1" applyProtection="1">
      <alignment horizontal="center"/>
      <protection/>
    </xf>
    <xf numFmtId="10" fontId="2" fillId="0" borderId="11" xfId="59" applyNumberFormat="1" applyFont="1" applyBorder="1" applyAlignment="1" applyProtection="1">
      <alignment horizontal="center"/>
      <protection/>
    </xf>
    <xf numFmtId="10" fontId="2" fillId="0" borderId="10" xfId="0" applyNumberFormat="1" applyFont="1" applyBorder="1" applyAlignment="1" applyProtection="1">
      <alignment horizontal="center"/>
      <protection/>
    </xf>
    <xf numFmtId="4" fontId="2" fillId="0" borderId="11" xfId="0" applyNumberFormat="1" applyFont="1" applyBorder="1" applyAlignment="1" applyProtection="1">
      <alignment horizontal="center"/>
      <protection/>
    </xf>
    <xf numFmtId="0" fontId="2" fillId="0" borderId="10" xfId="0" applyFont="1" applyBorder="1" applyAlignment="1" applyProtection="1">
      <alignment horizontal="center"/>
      <protection/>
    </xf>
    <xf numFmtId="3" fontId="2" fillId="0" borderId="10" xfId="0" applyNumberFormat="1" applyFont="1" applyBorder="1" applyAlignment="1" applyProtection="1">
      <alignment horizontal="center"/>
      <protection/>
    </xf>
    <xf numFmtId="4" fontId="2" fillId="0" borderId="10" xfId="0" applyNumberFormat="1" applyFont="1" applyBorder="1" applyAlignment="1" applyProtection="1">
      <alignment horizontal="center"/>
      <protection locked="0"/>
    </xf>
    <xf numFmtId="0" fontId="1" fillId="0" borderId="10" xfId="0" applyNumberFormat="1" applyFont="1" applyFill="1" applyBorder="1" applyAlignment="1" applyProtection="1">
      <alignment horizontal="center"/>
      <protection/>
    </xf>
    <xf numFmtId="2" fontId="1" fillId="0" borderId="10" xfId="0" applyNumberFormat="1" applyFont="1" applyFill="1" applyBorder="1" applyAlignment="1" applyProtection="1">
      <alignment horizontal="center"/>
      <protection/>
    </xf>
    <xf numFmtId="2" fontId="2" fillId="0" borderId="10" xfId="0" applyNumberFormat="1" applyFont="1" applyBorder="1" applyAlignment="1" applyProtection="1">
      <alignment horizontal="center"/>
      <protection/>
    </xf>
    <xf numFmtId="9" fontId="2" fillId="0" borderId="10" xfId="59" applyNumberFormat="1" applyFont="1" applyBorder="1" applyAlignment="1" applyProtection="1">
      <alignment horizontal="center"/>
      <protection/>
    </xf>
    <xf numFmtId="4" fontId="2" fillId="0" borderId="11" xfId="0" applyNumberFormat="1" applyFont="1" applyBorder="1" applyAlignment="1" applyProtection="1">
      <alignment horizontal="center"/>
      <protection locked="0"/>
    </xf>
    <xf numFmtId="3" fontId="2" fillId="0" borderId="10" xfId="0" applyNumberFormat="1" applyFont="1" applyBorder="1" applyAlignment="1" applyProtection="1">
      <alignment horizontal="center"/>
      <protection locked="0"/>
    </xf>
    <xf numFmtId="4" fontId="2" fillId="0" borderId="10" xfId="0" applyNumberFormat="1" applyFont="1" applyBorder="1" applyAlignment="1" applyProtection="1">
      <alignment horizontal="center" wrapText="1"/>
      <protection/>
    </xf>
    <xf numFmtId="4" fontId="2" fillId="0" borderId="11" xfId="0" applyNumberFormat="1" applyFont="1" applyBorder="1" applyAlignment="1" applyProtection="1">
      <alignment horizont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4" xfId="0" applyNumberFormat="1" applyFont="1" applyFill="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3" fontId="1" fillId="33" borderId="10" xfId="0" applyNumberFormat="1" applyFont="1" applyFill="1" applyBorder="1" applyAlignment="1" applyProtection="1">
      <alignment horizontal="center" vertical="center" wrapText="1"/>
      <protection locked="0"/>
    </xf>
    <xf numFmtId="0" fontId="31" fillId="0" borderId="10" xfId="0" applyFont="1" applyBorder="1" applyAlignment="1">
      <alignment horizontal="center" vertical="center"/>
    </xf>
    <xf numFmtId="3" fontId="1" fillId="0" borderId="10" xfId="0" applyNumberFormat="1" applyFont="1" applyBorder="1" applyAlignment="1" applyProtection="1">
      <alignment horizontal="center" vertical="center" wrapText="1"/>
      <protection/>
    </xf>
    <xf numFmtId="3" fontId="1" fillId="0" borderId="10" xfId="0" applyNumberFormat="1" applyFont="1" applyFill="1" applyBorder="1" applyAlignment="1">
      <alignment horizontal="center" vertical="center"/>
    </xf>
    <xf numFmtId="3" fontId="1" fillId="0" borderId="14" xfId="0" applyNumberFormat="1" applyFont="1" applyFill="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A3" sqref="A3"/>
    </sheetView>
  </sheetViews>
  <sheetFormatPr defaultColWidth="9.140625" defaultRowHeight="12.75"/>
  <cols>
    <col min="1" max="1" width="44.140625" style="2" customWidth="1"/>
    <col min="2" max="2" width="13.57421875" style="32" customWidth="1"/>
    <col min="3" max="3" width="13.140625" style="32" customWidth="1"/>
    <col min="4" max="4" width="13.421875" style="32" customWidth="1"/>
    <col min="5" max="5" width="13.421875" style="2" customWidth="1"/>
    <col min="6" max="6" width="13.28125" style="32"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21</v>
      </c>
      <c r="B1" s="30"/>
      <c r="C1" s="30"/>
      <c r="D1" s="30"/>
      <c r="E1" s="1"/>
      <c r="F1" s="30"/>
      <c r="G1" s="1"/>
      <c r="H1" s="1"/>
      <c r="I1" s="1"/>
      <c r="J1" s="1"/>
      <c r="K1" s="1"/>
    </row>
    <row r="2" spans="1:11" ht="15.75">
      <c r="A2" s="1"/>
      <c r="B2" s="30"/>
      <c r="C2" s="30"/>
      <c r="D2" s="30"/>
      <c r="E2" s="1"/>
      <c r="F2" s="30"/>
      <c r="G2" s="1"/>
      <c r="H2" s="1"/>
      <c r="I2" s="1"/>
      <c r="J2" s="1"/>
      <c r="K2" s="1"/>
    </row>
    <row r="3" spans="1:11" ht="15.75">
      <c r="A3" s="1"/>
      <c r="B3" s="30"/>
      <c r="C3" s="30"/>
      <c r="D3" s="30"/>
      <c r="E3" s="1"/>
      <c r="F3" s="30"/>
      <c r="G3" s="1"/>
      <c r="H3" s="1"/>
      <c r="I3" s="1"/>
      <c r="J3" s="1"/>
      <c r="K3" s="1"/>
    </row>
    <row r="4" spans="1:11" ht="15.75">
      <c r="A4" s="1"/>
      <c r="B4" s="30"/>
      <c r="C4" s="30"/>
      <c r="D4" s="30"/>
      <c r="E4" s="1"/>
      <c r="F4" s="30"/>
      <c r="G4" s="1"/>
      <c r="H4" s="1"/>
      <c r="I4" s="1"/>
      <c r="J4" s="1"/>
      <c r="K4" s="1"/>
    </row>
    <row r="5" spans="1:11" ht="15.75">
      <c r="A5" s="1" t="s">
        <v>31</v>
      </c>
      <c r="B5" s="17" t="s">
        <v>37</v>
      </c>
      <c r="C5" s="17"/>
      <c r="D5" s="35"/>
      <c r="E5" s="3"/>
      <c r="F5" s="35"/>
      <c r="G5" s="3"/>
      <c r="H5" s="3"/>
      <c r="I5" s="3"/>
      <c r="J5" s="3"/>
      <c r="K5" s="3"/>
    </row>
    <row r="6" spans="1:10" ht="15.75">
      <c r="A6" s="4"/>
      <c r="B6" s="5"/>
      <c r="C6" s="5"/>
      <c r="D6" s="5"/>
      <c r="E6" s="5"/>
      <c r="F6" s="5"/>
      <c r="G6" s="5"/>
      <c r="H6" s="5"/>
      <c r="I6" s="5"/>
      <c r="J6" s="16" t="s">
        <v>0</v>
      </c>
    </row>
    <row r="7" spans="1:11" ht="15.75">
      <c r="A7" s="6"/>
      <c r="B7" s="16"/>
      <c r="C7" s="16"/>
      <c r="D7" s="16"/>
      <c r="E7" s="6"/>
      <c r="F7" s="16"/>
      <c r="G7" s="6"/>
      <c r="H7" s="6"/>
      <c r="I7" s="6"/>
      <c r="J7" s="6"/>
      <c r="K7" s="6"/>
    </row>
    <row r="8" spans="1:11" ht="72.75" customHeight="1">
      <c r="A8" s="61"/>
      <c r="B8" s="63" t="s">
        <v>32</v>
      </c>
      <c r="C8" s="64" t="s">
        <v>27</v>
      </c>
      <c r="D8" s="64" t="s">
        <v>28</v>
      </c>
      <c r="E8" s="64" t="s">
        <v>29</v>
      </c>
      <c r="F8" s="64" t="s">
        <v>35</v>
      </c>
      <c r="G8" s="64" t="s">
        <v>26</v>
      </c>
      <c r="H8" s="64" t="s">
        <v>30</v>
      </c>
      <c r="I8" s="42" t="s">
        <v>34</v>
      </c>
      <c r="J8" s="7" t="s">
        <v>1</v>
      </c>
      <c r="K8" s="8"/>
    </row>
    <row r="9" spans="1:10" ht="24" customHeight="1">
      <c r="A9" s="62"/>
      <c r="B9" s="24" t="s">
        <v>2</v>
      </c>
      <c r="C9" s="10" t="s">
        <v>2</v>
      </c>
      <c r="D9" s="10" t="s">
        <v>2</v>
      </c>
      <c r="E9" s="10" t="s">
        <v>2</v>
      </c>
      <c r="F9" s="10" t="s">
        <v>2</v>
      </c>
      <c r="G9" s="10" t="s">
        <v>2</v>
      </c>
      <c r="H9" s="41" t="s">
        <v>2</v>
      </c>
      <c r="I9" s="41" t="s">
        <v>2</v>
      </c>
      <c r="J9" s="10" t="s">
        <v>2</v>
      </c>
    </row>
    <row r="10" spans="1:10" ht="15.75">
      <c r="A10" s="25" t="s">
        <v>3</v>
      </c>
      <c r="B10" s="15"/>
      <c r="C10" s="15"/>
      <c r="D10" s="15"/>
      <c r="E10" s="15"/>
      <c r="F10" s="15"/>
      <c r="G10" s="15"/>
      <c r="H10" s="15"/>
      <c r="I10" s="44"/>
      <c r="J10" s="15"/>
    </row>
    <row r="11" spans="1:11" s="6" customFormat="1" ht="15.75">
      <c r="A11" s="11" t="s">
        <v>4</v>
      </c>
      <c r="B11" s="50">
        <v>214.25969973000002</v>
      </c>
      <c r="C11" s="65">
        <v>20.79</v>
      </c>
      <c r="D11" s="66">
        <v>37.24</v>
      </c>
      <c r="E11" s="54">
        <v>189.38354053</v>
      </c>
      <c r="F11" s="51">
        <v>45.15</v>
      </c>
      <c r="G11" s="58">
        <v>0.8</v>
      </c>
      <c r="H11" s="67">
        <v>86</v>
      </c>
      <c r="I11" s="50">
        <v>0.81</v>
      </c>
      <c r="J11" s="52">
        <f>H11+G11+F11+E11+D11+C11+B11+I11</f>
        <v>594.43324026</v>
      </c>
      <c r="K11" s="40"/>
    </row>
    <row r="12" spans="1:10" s="6" customFormat="1" ht="15.75">
      <c r="A12" s="11" t="s">
        <v>5</v>
      </c>
      <c r="B12" s="50">
        <v>102.37247254</v>
      </c>
      <c r="C12" s="65">
        <v>2.12</v>
      </c>
      <c r="D12" s="66">
        <v>30.115</v>
      </c>
      <c r="E12" s="48">
        <v>87.45014441</v>
      </c>
      <c r="F12" s="51">
        <v>0</v>
      </c>
      <c r="G12" s="55">
        <v>18.32</v>
      </c>
      <c r="H12" s="67">
        <v>461.39</v>
      </c>
      <c r="I12" s="50">
        <v>0</v>
      </c>
      <c r="J12" s="52">
        <f>B12+C12+D12+E12+F12+G12+H12+I12</f>
        <v>701.76761695</v>
      </c>
    </row>
    <row r="13" spans="1:11" s="1" customFormat="1" ht="15.75">
      <c r="A13" s="9" t="s">
        <v>6</v>
      </c>
      <c r="B13" s="46">
        <f>SUM(B11:B12)</f>
        <v>316.63217227</v>
      </c>
      <c r="C13" s="68">
        <f>SUM(C11:C12)</f>
        <v>22.91</v>
      </c>
      <c r="D13" s="69">
        <f>SUM(D11:D12)</f>
        <v>67.355</v>
      </c>
      <c r="E13" s="49">
        <f>SUM(E11:E12)</f>
        <v>276.83368494</v>
      </c>
      <c r="F13" s="53">
        <v>45.15</v>
      </c>
      <c r="G13" s="49">
        <f>SUM(G11:G12)</f>
        <v>19.12</v>
      </c>
      <c r="H13" s="46">
        <v>547.39</v>
      </c>
      <c r="I13" s="53">
        <v>0.81</v>
      </c>
      <c r="J13" s="53">
        <f>B13+C13+D13+E13+F13+G13+H13+I13</f>
        <v>1296.2008572099999</v>
      </c>
      <c r="K13" s="36"/>
    </row>
    <row r="14" spans="1:10" ht="15.75">
      <c r="A14" s="11" t="s">
        <v>7</v>
      </c>
      <c r="B14" s="70">
        <f>IF($J$13=0,"",B13/$J$13)</f>
        <v>0.2442770890859717</v>
      </c>
      <c r="C14" s="70">
        <f aca="true" t="shared" si="0" ref="C14:J14">IF($J$13=0,"",C13/$J$13)</f>
        <v>0.017674729863481575</v>
      </c>
      <c r="D14" s="70">
        <f t="shared" si="0"/>
        <v>0.051963397204487186</v>
      </c>
      <c r="E14" s="70">
        <f t="shared" si="0"/>
        <v>0.2135731382988506</v>
      </c>
      <c r="F14" s="70">
        <f t="shared" si="0"/>
        <v>0.03483256452798748</v>
      </c>
      <c r="G14" s="70">
        <f t="shared" si="0"/>
        <v>0.014750800305096802</v>
      </c>
      <c r="H14" s="71">
        <f t="shared" si="0"/>
        <v>0.42230337756312436</v>
      </c>
      <c r="I14" s="72">
        <f t="shared" si="0"/>
        <v>0.0006249031510004398</v>
      </c>
      <c r="J14" s="70">
        <f t="shared" si="0"/>
        <v>1</v>
      </c>
    </row>
    <row r="15" spans="1:10" ht="15.75">
      <c r="A15" s="9"/>
      <c r="B15" s="52"/>
      <c r="C15" s="52"/>
      <c r="D15" s="52"/>
      <c r="E15" s="52"/>
      <c r="F15" s="52"/>
      <c r="G15" s="52"/>
      <c r="H15" s="73"/>
      <c r="I15" s="74"/>
      <c r="J15" s="75"/>
    </row>
    <row r="16" spans="1:10" ht="15.75">
      <c r="A16" s="9" t="s">
        <v>8</v>
      </c>
      <c r="B16" s="52"/>
      <c r="C16" s="52"/>
      <c r="D16" s="52"/>
      <c r="E16" s="52"/>
      <c r="F16" s="52"/>
      <c r="G16" s="52"/>
      <c r="H16" s="73"/>
      <c r="I16" s="74"/>
      <c r="J16" s="75"/>
    </row>
    <row r="17" spans="1:10" s="6" customFormat="1" ht="15.75">
      <c r="A17" s="11" t="s">
        <v>4</v>
      </c>
      <c r="B17" s="47">
        <v>763.35395105</v>
      </c>
      <c r="C17" s="76">
        <v>74.56</v>
      </c>
      <c r="D17" s="66">
        <v>337.999</v>
      </c>
      <c r="E17" s="48">
        <v>732.776296389</v>
      </c>
      <c r="F17" s="51">
        <v>166.94</v>
      </c>
      <c r="G17" s="58">
        <v>11.69</v>
      </c>
      <c r="H17" s="58">
        <v>312.8049745027868</v>
      </c>
      <c r="I17" s="47">
        <v>1.88</v>
      </c>
      <c r="J17" s="52">
        <f>B17+C17+D17+E17+F17+G17+H17+I17</f>
        <v>2402.004221941787</v>
      </c>
    </row>
    <row r="18" spans="1:10" s="6" customFormat="1" ht="15.75">
      <c r="A18" s="11" t="s">
        <v>5</v>
      </c>
      <c r="B18" s="47">
        <v>559.3375353</v>
      </c>
      <c r="C18" s="76">
        <v>19.82</v>
      </c>
      <c r="D18" s="66">
        <v>122.451</v>
      </c>
      <c r="E18" s="48">
        <v>554.257085221</v>
      </c>
      <c r="F18" s="51">
        <v>0</v>
      </c>
      <c r="G18" s="50">
        <v>305.54</v>
      </c>
      <c r="H18" s="58">
        <v>2476.679731163261</v>
      </c>
      <c r="I18" s="47">
        <v>0</v>
      </c>
      <c r="J18" s="52">
        <f>B18+C18+D18+E18+F18+G18+H18+I18</f>
        <v>4038.085351684261</v>
      </c>
    </row>
    <row r="19" spans="1:11" s="1" customFormat="1" ht="15.75">
      <c r="A19" s="9" t="s">
        <v>6</v>
      </c>
      <c r="B19" s="46">
        <f>(SUM(B17:B18))</f>
        <v>1322.69148635</v>
      </c>
      <c r="C19" s="53">
        <f>SUM(C17:C18)</f>
        <v>94.38</v>
      </c>
      <c r="D19" s="77">
        <f>SUM(D17:D18)</f>
        <v>460.45000000000005</v>
      </c>
      <c r="E19" s="49">
        <f>SUM(E17:E18)</f>
        <v>1287.03338161</v>
      </c>
      <c r="F19" s="53">
        <v>166.94</v>
      </c>
      <c r="G19" s="49">
        <f>SUM(G17:G18)</f>
        <v>317.23</v>
      </c>
      <c r="H19" s="78">
        <v>2789.484705666048</v>
      </c>
      <c r="I19" s="53">
        <v>1.88</v>
      </c>
      <c r="J19" s="53">
        <f>B19+C19+D19+E19+F19+G19+H19+I19</f>
        <v>6440.089573626049</v>
      </c>
      <c r="K19" s="36"/>
    </row>
    <row r="20" spans="1:10" s="6" customFormat="1" ht="15.75">
      <c r="A20" s="11" t="s">
        <v>9</v>
      </c>
      <c r="B20" s="70">
        <f aca="true" t="shared" si="1" ref="B20:J20">IF($J$19=0,"",B19/$J$19)</f>
        <v>0.20538402008673734</v>
      </c>
      <c r="C20" s="70">
        <f t="shared" si="1"/>
        <v>0.014655075666418094</v>
      </c>
      <c r="D20" s="70">
        <f t="shared" si="1"/>
        <v>0.07149745275060619</v>
      </c>
      <c r="E20" s="70">
        <f t="shared" si="1"/>
        <v>0.19984712431341922</v>
      </c>
      <c r="F20" s="70">
        <f t="shared" si="1"/>
        <v>0.02592199970069757</v>
      </c>
      <c r="G20" s="70">
        <f t="shared" si="1"/>
        <v>0.04925863163443328</v>
      </c>
      <c r="H20" s="71">
        <f t="shared" si="1"/>
        <v>0.43314377444216934</v>
      </c>
      <c r="I20" s="79">
        <f>IF($J$19=0,"",I19/$J$19)</f>
        <v>0.00029192140551881774</v>
      </c>
      <c r="J20" s="80">
        <f t="shared" si="1"/>
        <v>1</v>
      </c>
    </row>
    <row r="21" spans="1:10" ht="15.75">
      <c r="A21" s="9"/>
      <c r="B21" s="52"/>
      <c r="C21" s="52"/>
      <c r="D21" s="52"/>
      <c r="E21" s="52"/>
      <c r="F21" s="52"/>
      <c r="G21" s="52"/>
      <c r="H21" s="73"/>
      <c r="I21" s="74"/>
      <c r="J21" s="75"/>
    </row>
    <row r="22" spans="1:10" ht="15.75">
      <c r="A22" s="9" t="s">
        <v>10</v>
      </c>
      <c r="B22" s="76"/>
      <c r="C22" s="76"/>
      <c r="D22" s="76"/>
      <c r="E22" s="76"/>
      <c r="F22" s="76"/>
      <c r="G22" s="76"/>
      <c r="H22" s="81"/>
      <c r="I22" s="74"/>
      <c r="J22" s="82"/>
    </row>
    <row r="23" spans="1:10" s="6" customFormat="1" ht="15.75">
      <c r="A23" s="11" t="s">
        <v>4</v>
      </c>
      <c r="B23" s="47">
        <v>354.0956590400001</v>
      </c>
      <c r="C23" s="76">
        <v>33.28</v>
      </c>
      <c r="D23" s="66">
        <v>52.964</v>
      </c>
      <c r="E23" s="54">
        <v>311.42477275</v>
      </c>
      <c r="F23" s="51">
        <v>89.31</v>
      </c>
      <c r="G23" s="59">
        <v>1.54</v>
      </c>
      <c r="H23" s="58">
        <v>108.07951326813067</v>
      </c>
      <c r="I23" s="47">
        <v>2.69</v>
      </c>
      <c r="J23" s="52">
        <f>B23+C23+D23+E23+F23+G23+H23+I23</f>
        <v>953.3839450581307</v>
      </c>
    </row>
    <row r="24" spans="1:10" s="6" customFormat="1" ht="15.75">
      <c r="A24" s="11" t="s">
        <v>5</v>
      </c>
      <c r="B24" s="47">
        <v>233.83560988999997</v>
      </c>
      <c r="C24" s="76">
        <v>14.87</v>
      </c>
      <c r="D24" s="66">
        <v>58.556</v>
      </c>
      <c r="E24" s="50">
        <v>119.37419051</v>
      </c>
      <c r="F24" s="51">
        <v>0</v>
      </c>
      <c r="G24" s="60">
        <v>51.685</v>
      </c>
      <c r="H24" s="58">
        <v>645.1017155318693</v>
      </c>
      <c r="I24" s="47">
        <v>0.25</v>
      </c>
      <c r="J24" s="52">
        <f>B24+C24+D24+E24+F24+G24+H24+I24</f>
        <v>1123.6725159318694</v>
      </c>
    </row>
    <row r="25" spans="1:10" s="1" customFormat="1" ht="15.75">
      <c r="A25" s="9" t="s">
        <v>6</v>
      </c>
      <c r="B25" s="46">
        <f>SUM(B23:B24)</f>
        <v>587.9312689300001</v>
      </c>
      <c r="C25" s="53">
        <f>SUM(C23:C24)</f>
        <v>48.15</v>
      </c>
      <c r="D25" s="77">
        <f>SUM(D23:D24)</f>
        <v>111.52</v>
      </c>
      <c r="E25" s="49">
        <f>SUM(E23:E24)</f>
        <v>430.79896326</v>
      </c>
      <c r="F25" s="53">
        <v>89.31</v>
      </c>
      <c r="G25" s="49">
        <f>SUM(G23:G24)</f>
        <v>53.225</v>
      </c>
      <c r="H25" s="78">
        <v>753.1812288</v>
      </c>
      <c r="I25" s="53">
        <v>2.94</v>
      </c>
      <c r="J25" s="53">
        <f>B25+C25+D25+E25+F25+G25+H25+I25</f>
        <v>2077.05646099</v>
      </c>
    </row>
    <row r="26" spans="1:10" ht="15.75" customHeight="1">
      <c r="A26" s="12"/>
      <c r="B26" s="83"/>
      <c r="C26" s="83"/>
      <c r="D26" s="83"/>
      <c r="E26" s="83"/>
      <c r="F26" s="83"/>
      <c r="G26" s="83"/>
      <c r="H26" s="84"/>
      <c r="I26" s="74"/>
      <c r="J26" s="83"/>
    </row>
    <row r="27" spans="1:10" ht="15.75">
      <c r="A27" s="9" t="s">
        <v>11</v>
      </c>
      <c r="B27" s="76"/>
      <c r="C27" s="52"/>
      <c r="D27" s="52"/>
      <c r="E27" s="52"/>
      <c r="F27" s="52"/>
      <c r="G27" s="52"/>
      <c r="H27" s="73"/>
      <c r="I27" s="74"/>
      <c r="J27" s="52"/>
    </row>
    <row r="28" spans="1:10" s="6" customFormat="1" ht="15.75">
      <c r="A28" s="11" t="s">
        <v>4</v>
      </c>
      <c r="B28" s="47">
        <v>68.4541007888</v>
      </c>
      <c r="C28" s="76">
        <v>11.06</v>
      </c>
      <c r="D28" s="66">
        <v>17.379</v>
      </c>
      <c r="E28" s="55">
        <v>91.17380902</v>
      </c>
      <c r="F28" s="51">
        <v>48.55</v>
      </c>
      <c r="G28" s="59">
        <v>0.355</v>
      </c>
      <c r="H28" s="58">
        <v>122.09565339599999</v>
      </c>
      <c r="I28" s="47">
        <v>0.2</v>
      </c>
      <c r="J28" s="52">
        <f>B28+C28+D28+E28+F28+G28+H28+I28</f>
        <v>359.26756320479996</v>
      </c>
    </row>
    <row r="29" spans="1:10" s="6" customFormat="1" ht="15.75">
      <c r="A29" s="11" t="s">
        <v>5</v>
      </c>
      <c r="B29" s="47">
        <v>88.34283618240002</v>
      </c>
      <c r="C29" s="76">
        <v>4.61</v>
      </c>
      <c r="D29" s="66">
        <v>2.417</v>
      </c>
      <c r="E29" s="47">
        <v>22.20870654</v>
      </c>
      <c r="F29" s="51">
        <v>0</v>
      </c>
      <c r="G29" s="58">
        <v>4.749</v>
      </c>
      <c r="H29" s="58">
        <v>128.7057008</v>
      </c>
      <c r="I29" s="47">
        <v>0</v>
      </c>
      <c r="J29" s="52">
        <f>B29+C29+D29+E29+F29+G29+H29+I29</f>
        <v>251.0332435224</v>
      </c>
    </row>
    <row r="30" spans="1:10" s="1" customFormat="1" ht="15.75">
      <c r="A30" s="9" t="s">
        <v>6</v>
      </c>
      <c r="B30" s="46">
        <f>SUM(B28:B29)</f>
        <v>156.7969369712</v>
      </c>
      <c r="C30" s="53">
        <f>SUM(C28:C29)</f>
        <v>15.670000000000002</v>
      </c>
      <c r="D30" s="77">
        <f>SUM(D28:D29)</f>
        <v>19.796</v>
      </c>
      <c r="E30" s="49">
        <f>SUM(E28:E29)</f>
        <v>113.38251556</v>
      </c>
      <c r="F30" s="53">
        <v>48.55</v>
      </c>
      <c r="G30" s="49">
        <f>SUM(G28:G29)</f>
        <v>5.103999999999999</v>
      </c>
      <c r="H30" s="78">
        <v>250.80135419599998</v>
      </c>
      <c r="I30" s="53">
        <v>0.2</v>
      </c>
      <c r="J30" s="53">
        <f>B30+C30+D30+E30+F30+G30+H30+I30</f>
        <v>610.3008067272001</v>
      </c>
    </row>
    <row r="31" spans="1:11" ht="15.75" customHeight="1">
      <c r="A31" s="13"/>
      <c r="B31" s="31"/>
      <c r="C31" s="31"/>
      <c r="D31" s="31"/>
      <c r="E31" s="31"/>
      <c r="F31" s="31"/>
      <c r="G31" s="31"/>
      <c r="H31" s="31"/>
      <c r="I31" s="31"/>
      <c r="J31" s="31"/>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ignoredErrors>
    <ignoredError sqref="H14:H16 H20:H22 H26:H27" unlockedFormula="1"/>
  </ignoredErrors>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G28" sqref="G28"/>
    </sheetView>
  </sheetViews>
  <sheetFormatPr defaultColWidth="9.140625" defaultRowHeight="12.75"/>
  <cols>
    <col min="1" max="1" width="47.140625" style="2" customWidth="1"/>
    <col min="2" max="3" width="12.8515625" style="2" customWidth="1"/>
    <col min="4" max="4" width="12.7109375" style="2" customWidth="1"/>
    <col min="5" max="5" width="12.8515625" style="2" customWidth="1"/>
    <col min="6" max="9" width="12.57421875" style="2" customWidth="1"/>
    <col min="10" max="10" width="13.140625" style="2" customWidth="1"/>
    <col min="11" max="16384" width="9.140625" style="2" customWidth="1"/>
  </cols>
  <sheetData>
    <row r="1" spans="1:2" ht="15.75">
      <c r="A1" s="1" t="s">
        <v>21</v>
      </c>
      <c r="B1" s="1"/>
    </row>
    <row r="2" spans="1:2" ht="15.75">
      <c r="A2" s="1"/>
      <c r="B2" s="1"/>
    </row>
    <row r="3" spans="1:2" ht="15.75">
      <c r="A3" s="1"/>
      <c r="B3" s="1"/>
    </row>
    <row r="4" spans="1:2" ht="15.75">
      <c r="A4" s="1" t="s">
        <v>31</v>
      </c>
      <c r="B4" s="23" t="s">
        <v>37</v>
      </c>
    </row>
    <row r="5" spans="1:10" ht="15.75">
      <c r="A5" s="4"/>
      <c r="B5" s="5"/>
      <c r="J5" s="16" t="s">
        <v>12</v>
      </c>
    </row>
    <row r="6" ht="15.75">
      <c r="A6" s="6"/>
    </row>
    <row r="7" spans="1:10" s="19" customFormat="1" ht="75" customHeight="1">
      <c r="A7" s="18"/>
      <c r="B7" s="29" t="s">
        <v>33</v>
      </c>
      <c r="C7" s="28" t="s">
        <v>27</v>
      </c>
      <c r="D7" s="28" t="s">
        <v>28</v>
      </c>
      <c r="E7" s="28" t="s">
        <v>29</v>
      </c>
      <c r="F7" s="28" t="s">
        <v>36</v>
      </c>
      <c r="G7" s="28" t="s">
        <v>26</v>
      </c>
      <c r="H7" s="28" t="s">
        <v>30</v>
      </c>
      <c r="I7" s="43" t="s">
        <v>34</v>
      </c>
      <c r="J7" s="7" t="s">
        <v>1</v>
      </c>
    </row>
    <row r="8" spans="1:10" s="20" customFormat="1" ht="33" customHeight="1">
      <c r="A8" s="22" t="s">
        <v>13</v>
      </c>
      <c r="B8" s="86">
        <v>98</v>
      </c>
      <c r="C8" s="85">
        <v>49</v>
      </c>
      <c r="D8" s="95">
        <v>27</v>
      </c>
      <c r="E8" s="86">
        <v>82</v>
      </c>
      <c r="F8" s="91">
        <v>22</v>
      </c>
      <c r="G8" s="94">
        <v>4</v>
      </c>
      <c r="H8" s="87">
        <v>33</v>
      </c>
      <c r="I8" s="86">
        <v>1</v>
      </c>
      <c r="J8" s="92">
        <f>B8+C8+D8+E8+F8+G8+H8+I8</f>
        <v>316</v>
      </c>
    </row>
    <row r="9" spans="1:10" s="20" customFormat="1" ht="33" customHeight="1">
      <c r="A9" s="22"/>
      <c r="B9" s="92"/>
      <c r="C9" s="92"/>
      <c r="D9" s="88"/>
      <c r="E9" s="89"/>
      <c r="F9" s="91"/>
      <c r="G9" s="56"/>
      <c r="H9" s="89"/>
      <c r="I9" s="92"/>
      <c r="J9" s="92"/>
    </row>
    <row r="10" spans="1:10" s="20" customFormat="1" ht="33" customHeight="1">
      <c r="A10" s="22" t="s">
        <v>14</v>
      </c>
      <c r="B10" s="86">
        <v>304</v>
      </c>
      <c r="C10" s="85">
        <v>74</v>
      </c>
      <c r="D10" s="95">
        <v>98</v>
      </c>
      <c r="E10" s="86">
        <v>197</v>
      </c>
      <c r="F10" s="91">
        <v>36</v>
      </c>
      <c r="G10" s="57">
        <v>16</v>
      </c>
      <c r="H10" s="86">
        <v>78</v>
      </c>
      <c r="I10" s="86">
        <v>6</v>
      </c>
      <c r="J10" s="92">
        <f>B10+C10+D10+E10+F10+G10+H10+I10</f>
        <v>809</v>
      </c>
    </row>
    <row r="11" spans="1:10" s="20" customFormat="1" ht="33" customHeight="1">
      <c r="A11" s="22"/>
      <c r="B11" s="89"/>
      <c r="C11" s="92"/>
      <c r="D11" s="88"/>
      <c r="E11" s="89"/>
      <c r="F11" s="91"/>
      <c r="G11" s="56"/>
      <c r="H11" s="89"/>
      <c r="I11" s="89"/>
      <c r="J11" s="92"/>
    </row>
    <row r="12" spans="1:10" s="20" customFormat="1" ht="33" customHeight="1">
      <c r="A12" s="22" t="s">
        <v>15</v>
      </c>
      <c r="B12" s="86">
        <v>232</v>
      </c>
      <c r="C12" s="85">
        <v>33</v>
      </c>
      <c r="D12" s="95">
        <v>74</v>
      </c>
      <c r="E12" s="86">
        <v>178</v>
      </c>
      <c r="F12" s="91">
        <v>29</v>
      </c>
      <c r="G12" s="57">
        <v>14</v>
      </c>
      <c r="H12" s="86">
        <v>75</v>
      </c>
      <c r="I12" s="86">
        <v>6</v>
      </c>
      <c r="J12" s="92">
        <f>B12+C12+D12+E12+F12+G12+H12+I12</f>
        <v>641</v>
      </c>
    </row>
    <row r="13" spans="1:10" s="20" customFormat="1" ht="33" customHeight="1">
      <c r="A13" s="22"/>
      <c r="B13" s="85"/>
      <c r="C13" s="85"/>
      <c r="D13" s="88"/>
      <c r="E13" s="86"/>
      <c r="F13" s="91"/>
      <c r="G13" s="57"/>
      <c r="H13" s="86"/>
      <c r="I13" s="85"/>
      <c r="J13" s="85"/>
    </row>
    <row r="14" spans="1:12" s="20" customFormat="1" ht="33" customHeight="1">
      <c r="A14" s="22" t="s">
        <v>16</v>
      </c>
      <c r="B14" s="86">
        <v>130154</v>
      </c>
      <c r="C14" s="85">
        <v>2002</v>
      </c>
      <c r="D14" s="95">
        <v>17762</v>
      </c>
      <c r="E14" s="93">
        <v>390600</v>
      </c>
      <c r="F14" s="91">
        <v>34131</v>
      </c>
      <c r="G14" s="57">
        <v>2414</v>
      </c>
      <c r="H14" s="90">
        <v>35619</v>
      </c>
      <c r="I14" s="90">
        <v>30</v>
      </c>
      <c r="J14" s="92">
        <f>B14+C14+D14+E14+F14+G14+H14+I14</f>
        <v>612712</v>
      </c>
      <c r="L14" s="45"/>
    </row>
    <row r="15" spans="1:10" ht="12.75" customHeight="1">
      <c r="A15" s="21"/>
      <c r="B15" s="39"/>
      <c r="C15" s="37"/>
      <c r="D15" s="37"/>
      <c r="E15" s="37"/>
      <c r="F15" s="37"/>
      <c r="G15" s="37"/>
      <c r="H15" s="37"/>
      <c r="I15" s="37"/>
      <c r="J15" s="38"/>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27" customWidth="1"/>
    <col min="2" max="2" width="8.7109375" style="27" customWidth="1"/>
    <col min="3" max="3" width="17.28125" style="27" customWidth="1"/>
    <col min="4" max="16384" width="9.140625" style="27" customWidth="1"/>
  </cols>
  <sheetData>
    <row r="1" ht="31.5" customHeight="1">
      <c r="A1" s="34" t="s">
        <v>23</v>
      </c>
    </row>
    <row r="3" ht="15.75">
      <c r="A3" s="26" t="s">
        <v>17</v>
      </c>
    </row>
    <row r="5" ht="15.75">
      <c r="A5" s="26" t="s">
        <v>18</v>
      </c>
    </row>
    <row r="7" ht="15.75">
      <c r="A7" s="26" t="s">
        <v>19</v>
      </c>
    </row>
    <row r="9" spans="1:9" ht="111" customHeight="1">
      <c r="A9" s="33" t="s">
        <v>22</v>
      </c>
      <c r="B9" s="33"/>
      <c r="C9" s="33"/>
      <c r="D9" s="33"/>
      <c r="E9" s="33"/>
      <c r="F9" s="33"/>
      <c r="G9" s="33"/>
      <c r="H9" s="33"/>
      <c r="I9" s="33"/>
    </row>
    <row r="11" ht="15.75">
      <c r="A11" s="26" t="s">
        <v>20</v>
      </c>
    </row>
    <row r="13" ht="31.5">
      <c r="A13" s="34" t="s">
        <v>24</v>
      </c>
    </row>
    <row r="15" ht="31.5">
      <c r="A15" s="34"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2012-04-25T10:54:53Z</cp:lastPrinted>
  <dcterms:created xsi:type="dcterms:W3CDTF">2002-10-28T15:13:22Z</dcterms:created>
  <dcterms:modified xsi:type="dcterms:W3CDTF">2012-10-30T06:19:57Z</dcterms:modified>
  <cp:category/>
  <cp:version/>
  <cp:contentType/>
  <cp:contentStatus/>
</cp:coreProperties>
</file>