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1100" windowHeight="5325" activeTab="0"/>
  </bookViews>
  <sheets>
    <sheet name="1 forma" sheetId="1" r:id="rId1"/>
    <sheet name="2 forma" sheetId="2" r:id="rId2"/>
    <sheet name="Sąvokos" sheetId="3" r:id="rId3"/>
  </sheets>
  <definedNames/>
  <calcPr fullCalcOnLoad="1" iterate="1" iterateCount="1" iterateDelta="0.001"/>
</workbook>
</file>

<file path=xl/sharedStrings.xml><?xml version="1.0" encoding="utf-8"?>
<sst xmlns="http://schemas.openxmlformats.org/spreadsheetml/2006/main" count="65" uniqueCount="38">
  <si>
    <t>(mln. Lt)</t>
  </si>
  <si>
    <t>Iš viso</t>
  </si>
  <si>
    <t>At. laik. pabaigai</t>
  </si>
  <si>
    <t>Faktoringo portfelis</t>
  </si>
  <si>
    <t>1. Vietinio faktoringo</t>
  </si>
  <si>
    <t>2. Tarptautinio faktoringo</t>
  </si>
  <si>
    <t>Iš viso:</t>
  </si>
  <si>
    <t>Rinkos dalis pagal faktoringo portfelį</t>
  </si>
  <si>
    <t>Faktoringo apyvarta</t>
  </si>
  <si>
    <t>Rinkos dalis pagal faktoringo apyvartą</t>
  </si>
  <si>
    <t>Galiojančių faktoringo sutarčių limitai</t>
  </si>
  <si>
    <t>Naujai pasirašytų faktoringo sutarčių limitai</t>
  </si>
  <si>
    <t>(vnt.)</t>
  </si>
  <si>
    <t>Naujai sudarytų faktoringo sutarčių skaičius per ataskaitinį laikotarpį</t>
  </si>
  <si>
    <t>Galiojančių faktoringo sutarčių skaičius ataskaitinio laikotarpio pabaigai</t>
  </si>
  <si>
    <t>Turimų faktoringo klientų skaičius ataskaitinio laikotarpio pabaigai</t>
  </si>
  <si>
    <t>Faktorizuotų PVM sąskaitų-faktūrų skaičius per ataskaitinį laikotarpį</t>
  </si>
  <si>
    <r>
      <t>Faktoringo apyvarta -</t>
    </r>
    <r>
      <rPr>
        <sz val="12"/>
        <rFont val="Times New Roman"/>
        <family val="1"/>
      </rPr>
      <t xml:space="preserve"> Faktoriaus per ataskaitinį laikotarpį priimtų ir apmokėtų (faktorizuotų) PVM sąskaitų - faktūrų suma.</t>
    </r>
  </si>
  <si>
    <r>
      <t>Faktoringo portfelis -</t>
    </r>
    <r>
      <rPr>
        <sz val="12"/>
        <rFont val="Times New Roman"/>
        <family val="1"/>
      </rPr>
      <t xml:space="preserve"> Faktoriaus priimtų, tačiau Pirkėjų pilnai arba dalinai neapmokėtų PVM sąskaitų - faktūrų suma ataskaitinio laikotarpio pabaigai.</t>
    </r>
  </si>
  <si>
    <r>
      <t>Faktoringo limitas</t>
    </r>
    <r>
      <rPr>
        <sz val="12"/>
        <rFont val="Times New Roman"/>
        <family val="1"/>
      </rPr>
      <t xml:space="preserve"> - maksimali faktorizuojama vieno Pirkėjo įsiskolinimų Pardavėjui suma, numatoma ilgalaikėje faktoringo sutartyje.</t>
    </r>
  </si>
  <si>
    <r>
      <t xml:space="preserve">Faktorius - </t>
    </r>
    <r>
      <rPr>
        <sz val="12"/>
        <rFont val="Times New Roman"/>
        <family val="1"/>
      </rPr>
      <t>lizingo įmonė, bankas ar kita finansinė institucija, teikianti faktoringo paslaugas.</t>
    </r>
  </si>
  <si>
    <t>LIETUVOS BANKŲ ASOCIACIJA</t>
  </si>
  <si>
    <r>
      <t>Faktorizavimas</t>
    </r>
    <r>
      <rPr>
        <sz val="12"/>
        <rFont val="Times New Roman"/>
        <family val="1"/>
      </rPr>
      <t xml:space="preserve"> - faktoringo sutartyje su Pardavėju nustatyta tvarka ir sąlygomis piniginio reikalavimo teisės į Pirkėjo įsiskolinimą už parduotas prekes ar suteiktas paslaugas atlygintinis perleidimas Faktoriui. 
         Faktorizavimu šios ataskaitos tikslais nelaikomas finansavimas, kuris pagal sandorio formą arba sutarties turinį gali būti prilyginamas sandėlio finansavimui, akredityvų dokumentų ir/ar vekselių diskontavimui, taip pat finansavimas pagal sandorius, kurių pirkėjų įsipareigojimams užtikrinti yra gauti dokumentiniai akredityvai (eksporto, importo ar rezerviniai akredityvai). 
         Todėl iš tokių sutarčių atsirandančios apyvartos ir portfelio sumos bei kiti faktoringo ataskaitoje pateikiami duomenys nėra įtraukiami į šią ataskaitą.</t>
    </r>
  </si>
  <si>
    <r>
      <t xml:space="preserve">Ataskaitinis laikotarpis:  </t>
    </r>
    <r>
      <rPr>
        <sz val="12"/>
        <rFont val="Times New Roman"/>
        <family val="1"/>
      </rPr>
      <t>I, II, III, IV ketvirčių pabaiga, t.y. ataskaitinis laikotarpis nuo metų pradžios iki ataskaitinio laikotarpio pabaigos (pvz., nuo 2005 01 01 iki 2005 09 30).</t>
    </r>
  </si>
  <si>
    <r>
      <t>Faktorizuotų PVM sąskaitų - faktūrų skaičius -</t>
    </r>
    <r>
      <rPr>
        <sz val="12"/>
        <rFont val="Times New Roman"/>
        <family val="1"/>
      </rPr>
      <t xml:space="preserve"> skaičius PVM sąskaitų - faktūrų, pagal kurias faktoringo sutartyje nustatyta tvarka ir sąlygomis Faktoriui buvo perleista kreditinio reikalavimo teisė į Pirkėjo įsiskolinimą už parduotas prekes ir suteiktas paslaugas.</t>
    </r>
  </si>
  <si>
    <r>
      <t>Pardavėjas (klientas) -</t>
    </r>
    <r>
      <rPr>
        <sz val="12"/>
        <rFont val="Times New Roman"/>
        <family val="1"/>
      </rPr>
      <t xml:space="preserve"> Lietuvos Respublikoje registruotas ūkio subjektas, kuris faktoringo sutartimi perleidžia Faktoriui jam priklausančius reikalavimus į Pirkėjo įsiskolinimus.</t>
    </r>
  </si>
  <si>
    <t>Danske Bank A/S Lietuvos filialas</t>
  </si>
  <si>
    <t>AB Šiaulių bankas</t>
  </si>
  <si>
    <t>AB Ūkio bankas</t>
  </si>
  <si>
    <t>AB SEB bankas</t>
  </si>
  <si>
    <t>UAB "Nordea Finance Lithuania"</t>
  </si>
  <si>
    <t xml:space="preserve">Faktoringo ataskaita </t>
  </si>
  <si>
    <t xml:space="preserve">„Swedbank lizingas“, UAB
</t>
  </si>
  <si>
    <t>„Swedbank lizingas“, UAB</t>
  </si>
  <si>
    <t>UAB Medicinos bankas</t>
  </si>
  <si>
    <t>AB DnB bankas</t>
  </si>
  <si>
    <t>AB DnB  bankas</t>
  </si>
  <si>
    <t>2012 II ketv.</t>
  </si>
</sst>
</file>

<file path=xl/styles.xml><?xml version="1.0" encoding="utf-8"?>
<styleSheet xmlns="http://schemas.openxmlformats.org/spreadsheetml/2006/main">
  <numFmts count="23">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 mm\ dd"/>
    <numFmt numFmtId="173" formatCode="0.0%"/>
    <numFmt numFmtId="174" formatCode="#,##0.000"/>
    <numFmt numFmtId="175" formatCode="[$-427]yyyy\ &quot;m.&quot;\ mmmm\ d\ &quot;d.&quot;"/>
    <numFmt numFmtId="176" formatCode="#,##0.0000"/>
    <numFmt numFmtId="177" formatCode="0.000"/>
    <numFmt numFmtId="178" formatCode="#,##0.00\ &quot;Lt&quot;"/>
  </numFmts>
  <fonts count="52">
    <font>
      <sz val="10"/>
      <name val="Arial"/>
      <family val="0"/>
    </font>
    <font>
      <b/>
      <sz val="12"/>
      <name val="Times New Roman"/>
      <family val="1"/>
    </font>
    <font>
      <sz val="12"/>
      <name val="Times New Roman"/>
      <family val="1"/>
    </font>
    <font>
      <sz val="8"/>
      <name val="Times New Roman"/>
      <family val="1"/>
    </font>
    <font>
      <i/>
      <sz val="12"/>
      <name val="Times New Roman"/>
      <family val="1"/>
    </font>
    <font>
      <b/>
      <sz val="11"/>
      <name val="Times New Roman"/>
      <family val="1"/>
    </font>
    <font>
      <sz val="10"/>
      <name val="Times New Roman"/>
      <family val="1"/>
    </font>
    <font>
      <i/>
      <sz val="8"/>
      <name val="Times New Roman"/>
      <family val="1"/>
    </font>
    <font>
      <i/>
      <sz val="10"/>
      <name val="Times New Roman"/>
      <family val="1"/>
    </font>
    <font>
      <sz val="11"/>
      <name val="Times New Roman"/>
      <family val="1"/>
    </font>
    <font>
      <b/>
      <sz val="12"/>
      <color indexed="8"/>
      <name val="Times New Roman"/>
      <family val="1"/>
    </font>
    <font>
      <b/>
      <sz val="11"/>
      <color indexed="8"/>
      <name val="Times New Roman"/>
      <family val="1"/>
    </font>
    <font>
      <u val="single"/>
      <sz val="10"/>
      <color indexed="12"/>
      <name val="Arial"/>
      <family val="2"/>
    </font>
    <font>
      <u val="single"/>
      <sz val="10"/>
      <color indexed="36"/>
      <name val="Arial"/>
      <family val="2"/>
    </font>
    <font>
      <sz val="12"/>
      <color indexed="10"/>
      <name val="Times New Roman"/>
      <family val="1"/>
    </font>
    <font>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8">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14" fontId="2" fillId="0" borderId="0" xfId="0" applyNumberFormat="1" applyFont="1" applyBorder="1" applyAlignment="1" applyProtection="1">
      <alignment/>
      <protection locked="0"/>
    </xf>
    <xf numFmtId="0" fontId="2" fillId="0" borderId="0" xfId="0" applyFont="1" applyAlignment="1" applyProtection="1">
      <alignment vertical="top"/>
      <protection/>
    </xf>
    <xf numFmtId="0" fontId="3" fillId="0" borderId="0" xfId="0" applyFont="1" applyAlignment="1" applyProtection="1">
      <alignment horizontal="center" vertical="top"/>
      <protection/>
    </xf>
    <xf numFmtId="0" fontId="4" fillId="0" borderId="0" xfId="0" applyFont="1" applyAlignment="1" applyProtection="1">
      <alignment/>
      <protection/>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1" fillId="0" borderId="10" xfId="0" applyFont="1" applyBorder="1" applyAlignment="1" applyProtection="1">
      <alignment/>
      <protection/>
    </xf>
    <xf numFmtId="0" fontId="6" fillId="0" borderId="10" xfId="0" applyFont="1" applyBorder="1" applyAlignment="1" applyProtection="1">
      <alignment horizontal="center" vertical="center" wrapText="1"/>
      <protection/>
    </xf>
    <xf numFmtId="0" fontId="4" fillId="0" borderId="10" xfId="0" applyFont="1" applyBorder="1" applyAlignment="1" applyProtection="1">
      <alignment/>
      <protection/>
    </xf>
    <xf numFmtId="0" fontId="7" fillId="0" borderId="10" xfId="0" applyFont="1" applyBorder="1" applyAlignment="1" applyProtection="1">
      <alignment horizontal="left"/>
      <protection/>
    </xf>
    <xf numFmtId="0" fontId="8" fillId="0" borderId="0" xfId="0" applyFont="1" applyBorder="1" applyAlignment="1" applyProtection="1">
      <alignment horizontal="left"/>
      <protection/>
    </xf>
    <xf numFmtId="0" fontId="3" fillId="0" borderId="0" xfId="0" applyFont="1" applyBorder="1" applyAlignment="1" applyProtection="1">
      <alignment horizontal="left" wrapText="1"/>
      <protection/>
    </xf>
    <xf numFmtId="3" fontId="1" fillId="0" borderId="10" xfId="0" applyNumberFormat="1" applyFont="1" applyBorder="1" applyAlignment="1" applyProtection="1">
      <alignment horizontal="center"/>
      <protection/>
    </xf>
    <xf numFmtId="0" fontId="4" fillId="0" borderId="0" xfId="0" applyFont="1" applyAlignment="1" applyProtection="1">
      <alignment horizontal="center"/>
      <protection/>
    </xf>
    <xf numFmtId="172" fontId="1" fillId="0" borderId="0" xfId="0" applyNumberFormat="1" applyFont="1" applyBorder="1" applyAlignment="1" applyProtection="1">
      <alignment horizontal="center"/>
      <protection locked="0"/>
    </xf>
    <xf numFmtId="0" fontId="9" fillId="0" borderId="11" xfId="0" applyFont="1" applyBorder="1" applyAlignment="1">
      <alignment horizontal="center" vertical="center" wrapText="1"/>
    </xf>
    <xf numFmtId="0" fontId="5" fillId="0" borderId="0" xfId="0" applyFont="1" applyAlignment="1" applyProtection="1">
      <alignment/>
      <protection/>
    </xf>
    <xf numFmtId="0" fontId="2" fillId="0" borderId="0" xfId="0" applyFont="1" applyAlignment="1" applyProtection="1">
      <alignment wrapText="1"/>
      <protection/>
    </xf>
    <xf numFmtId="0" fontId="7" fillId="0" borderId="12" xfId="0" applyFont="1" applyBorder="1" applyAlignment="1" applyProtection="1">
      <alignment horizontal="left"/>
      <protection/>
    </xf>
    <xf numFmtId="0" fontId="1" fillId="0" borderId="10" xfId="0" applyFont="1" applyBorder="1" applyAlignment="1" applyProtection="1">
      <alignment wrapText="1"/>
      <protection/>
    </xf>
    <xf numFmtId="172" fontId="10" fillId="0" borderId="0" xfId="0" applyNumberFormat="1" applyFont="1" applyBorder="1" applyAlignment="1" applyProtection="1">
      <alignment horizontal="center"/>
      <protection locked="0"/>
    </xf>
    <xf numFmtId="0" fontId="6" fillId="0" borderId="13" xfId="0" applyFont="1" applyBorder="1" applyAlignment="1" applyProtection="1">
      <alignment horizontal="center" vertical="center" wrapText="1"/>
      <protection/>
    </xf>
    <xf numFmtId="0" fontId="1" fillId="0" borderId="14" xfId="0" applyFont="1" applyBorder="1" applyAlignment="1" applyProtection="1">
      <alignment/>
      <protection/>
    </xf>
    <xf numFmtId="0" fontId="1" fillId="0" borderId="0" xfId="0" applyFont="1" applyAlignment="1">
      <alignment/>
    </xf>
    <xf numFmtId="0" fontId="2" fillId="0" borderId="0" xfId="0" applyFont="1" applyAlignment="1">
      <alignment/>
    </xf>
    <xf numFmtId="0" fontId="11" fillId="0" borderId="1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0" xfId="0" applyFont="1" applyBorder="1" applyAlignment="1">
      <alignment horizontal="center" vertical="center" wrapText="1"/>
    </xf>
    <xf numFmtId="0" fontId="1" fillId="0" borderId="0" xfId="0" applyFont="1" applyAlignment="1" applyProtection="1">
      <alignment horizontal="center"/>
      <protection/>
    </xf>
    <xf numFmtId="0" fontId="3" fillId="0" borderId="0" xfId="0" applyFont="1" applyBorder="1" applyAlignment="1" applyProtection="1">
      <alignment horizontal="center" wrapText="1"/>
      <protection/>
    </xf>
    <xf numFmtId="0" fontId="2" fillId="0" borderId="0" xfId="0" applyFont="1" applyAlignment="1" applyProtection="1">
      <alignment horizontal="center"/>
      <protection/>
    </xf>
    <xf numFmtId="0" fontId="1" fillId="0" borderId="0" xfId="0" applyFont="1" applyAlignment="1" applyProtection="1">
      <alignment vertical="top" wrapText="1" readingOrder="1"/>
      <protection locked="0"/>
    </xf>
    <xf numFmtId="0" fontId="1" fillId="0" borderId="0" xfId="0" applyFont="1" applyAlignment="1">
      <alignment vertical="top" wrapText="1"/>
    </xf>
    <xf numFmtId="14" fontId="2" fillId="0" borderId="0" xfId="0" applyNumberFormat="1" applyFont="1" applyBorder="1" applyAlignment="1" applyProtection="1">
      <alignment horizontal="center"/>
      <protection locked="0"/>
    </xf>
    <xf numFmtId="4" fontId="2" fillId="0" borderId="10" xfId="0" applyNumberFormat="1" applyFont="1" applyBorder="1" applyAlignment="1" applyProtection="1">
      <alignment horizontal="center" vertical="center"/>
      <protection/>
    </xf>
    <xf numFmtId="4" fontId="2" fillId="0" borderId="13" xfId="0" applyNumberFormat="1" applyFont="1" applyFill="1" applyBorder="1" applyAlignment="1" applyProtection="1">
      <alignment horizontal="center" vertical="center"/>
      <protection locked="0"/>
    </xf>
    <xf numFmtId="4" fontId="2" fillId="0" borderId="10" xfId="0" applyNumberFormat="1" applyFont="1" applyBorder="1" applyAlignment="1">
      <alignment horizontal="center" vertical="center"/>
    </xf>
    <xf numFmtId="4" fontId="1" fillId="0" borderId="0" xfId="0" applyNumberFormat="1" applyFont="1" applyAlignment="1" applyProtection="1">
      <alignment/>
      <protection/>
    </xf>
    <xf numFmtId="2" fontId="1" fillId="0" borderId="0" xfId="0" applyNumberFormat="1" applyFont="1" applyAlignment="1" applyProtection="1">
      <alignment horizontal="center" vertical="center"/>
      <protection/>
    </xf>
    <xf numFmtId="0" fontId="1" fillId="0" borderId="0" xfId="0" applyFont="1" applyAlignment="1" applyProtection="1">
      <alignment horizontal="center" vertical="center"/>
      <protection/>
    </xf>
    <xf numFmtId="2" fontId="1" fillId="0" borderId="0" xfId="0" applyNumberFormat="1" applyFont="1" applyBorder="1" applyAlignment="1" applyProtection="1">
      <alignment horizontal="center" vertical="center" wrapText="1"/>
      <protection/>
    </xf>
    <xf numFmtId="4" fontId="4" fillId="0" borderId="0" xfId="0" applyNumberFormat="1" applyFont="1" applyAlignment="1" applyProtection="1">
      <alignment/>
      <protection/>
    </xf>
    <xf numFmtId="4" fontId="1" fillId="0" borderId="10" xfId="0" applyNumberFormat="1" applyFont="1" applyBorder="1" applyAlignment="1" applyProtection="1">
      <alignment horizontal="center" vertical="center"/>
      <protection/>
    </xf>
    <xf numFmtId="0" fontId="6" fillId="0" borderId="11"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10" fontId="2" fillId="0" borderId="10" xfId="0" applyNumberFormat="1" applyFont="1" applyBorder="1" applyAlignment="1" applyProtection="1">
      <alignment horizontal="center" vertical="center"/>
      <protection/>
    </xf>
    <xf numFmtId="2" fontId="2" fillId="0" borderId="10" xfId="0" applyNumberFormat="1" applyFont="1" applyBorder="1" applyAlignment="1" applyProtection="1">
      <alignment horizontal="center" vertical="center"/>
      <protection/>
    </xf>
    <xf numFmtId="178" fontId="5" fillId="0" borderId="10" xfId="0" applyNumberFormat="1" applyFont="1" applyBorder="1" applyAlignment="1" applyProtection="1">
      <alignment horizontal="center" vertical="center" wrapText="1"/>
      <protection/>
    </xf>
    <xf numFmtId="0" fontId="2" fillId="0" borderId="13" xfId="0" applyFont="1" applyBorder="1" applyAlignment="1" applyProtection="1">
      <alignment/>
      <protection/>
    </xf>
    <xf numFmtId="3" fontId="2" fillId="0" borderId="10" xfId="0" applyNumberFormat="1" applyFont="1" applyBorder="1" applyAlignment="1" applyProtection="1">
      <alignment horizontal="center" vertical="center"/>
      <protection locked="0"/>
    </xf>
    <xf numFmtId="3" fontId="2" fillId="0" borderId="0" xfId="0" applyNumberFormat="1" applyFont="1" applyAlignment="1" applyProtection="1">
      <alignment wrapText="1"/>
      <protection/>
    </xf>
    <xf numFmtId="4" fontId="1" fillId="0" borderId="13" xfId="0" applyNumberFormat="1" applyFont="1" applyFill="1" applyBorder="1" applyAlignment="1" applyProtection="1">
      <alignment horizontal="center" vertical="center"/>
      <protection/>
    </xf>
    <xf numFmtId="4" fontId="1" fillId="33" borderId="10" xfId="0" applyNumberFormat="1" applyFont="1" applyFill="1" applyBorder="1" applyAlignment="1" applyProtection="1">
      <alignment horizontal="center" vertical="center"/>
      <protection/>
    </xf>
    <xf numFmtId="10" fontId="2" fillId="0" borderId="10" xfId="59" applyNumberFormat="1" applyFont="1" applyBorder="1" applyAlignment="1" applyProtection="1">
      <alignment horizontal="center" vertical="center"/>
      <protection/>
    </xf>
    <xf numFmtId="10" fontId="2" fillId="0" borderId="11" xfId="59" applyNumberFormat="1" applyFont="1" applyBorder="1" applyAlignment="1" applyProtection="1">
      <alignment horizontal="center" vertical="center"/>
      <protection/>
    </xf>
    <xf numFmtId="4" fontId="2" fillId="0" borderId="11" xfId="0" applyNumberFormat="1"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3" fontId="2" fillId="0" borderId="10" xfId="0" applyNumberFormat="1" applyFont="1" applyBorder="1" applyAlignment="1" applyProtection="1">
      <alignment horizontal="center" vertical="center"/>
      <protection/>
    </xf>
    <xf numFmtId="4" fontId="2" fillId="0" borderId="10" xfId="0" applyNumberFormat="1" applyFont="1" applyFill="1" applyBorder="1" applyAlignment="1" applyProtection="1">
      <alignment horizontal="center" vertical="center"/>
      <protection locked="0"/>
    </xf>
    <xf numFmtId="9" fontId="2" fillId="0" borderId="10" xfId="59" applyNumberFormat="1" applyFont="1" applyBorder="1" applyAlignment="1" applyProtection="1">
      <alignment horizontal="center" vertical="center"/>
      <protection/>
    </xf>
    <xf numFmtId="4" fontId="2" fillId="0" borderId="10" xfId="0" applyNumberFormat="1" applyFont="1" applyBorder="1" applyAlignment="1" applyProtection="1">
      <alignment horizontal="center" vertical="center"/>
      <protection locked="0"/>
    </xf>
    <xf numFmtId="4" fontId="2" fillId="0" borderId="11" xfId="0" applyNumberFormat="1" applyFont="1" applyBorder="1" applyAlignment="1" applyProtection="1">
      <alignment horizontal="center" vertical="center"/>
      <protection locked="0"/>
    </xf>
    <xf numFmtId="4" fontId="2" fillId="33" borderId="10" xfId="0" applyNumberFormat="1" applyFont="1" applyFill="1" applyBorder="1" applyAlignment="1">
      <alignment horizontal="center" vertical="center"/>
    </xf>
    <xf numFmtId="4" fontId="2" fillId="0" borderId="10" xfId="0" applyNumberFormat="1" applyFont="1" applyBorder="1" applyAlignment="1" applyProtection="1">
      <alignment horizontal="center" vertical="center" wrapText="1"/>
      <protection/>
    </xf>
    <xf numFmtId="4" fontId="2" fillId="0" borderId="11" xfId="0" applyNumberFormat="1" applyFont="1" applyBorder="1" applyAlignment="1" applyProtection="1">
      <alignment horizontal="center" vertical="center" wrapText="1"/>
      <protection/>
    </xf>
    <xf numFmtId="4" fontId="1" fillId="0" borderId="13" xfId="0" applyNumberFormat="1" applyFont="1" applyFill="1" applyBorder="1" applyAlignment="1" applyProtection="1">
      <alignment horizontal="center"/>
      <protection/>
    </xf>
    <xf numFmtId="4" fontId="2" fillId="0" borderId="10" xfId="0" applyNumberFormat="1" applyFont="1" applyFill="1" applyBorder="1" applyAlignment="1" applyProtection="1">
      <alignment horizontal="center"/>
      <protection locked="0"/>
    </xf>
    <xf numFmtId="4" fontId="50" fillId="0" borderId="13" xfId="0" applyNumberFormat="1" applyFont="1" applyFill="1" applyBorder="1" applyAlignment="1" applyProtection="1">
      <alignment horizontal="center" vertical="center"/>
      <protection locked="0"/>
    </xf>
    <xf numFmtId="4" fontId="51" fillId="0" borderId="10" xfId="0" applyNumberFormat="1" applyFont="1" applyBorder="1" applyAlignment="1" applyProtection="1">
      <alignment horizontal="center"/>
      <protection/>
    </xf>
    <xf numFmtId="4" fontId="50" fillId="0" borderId="10" xfId="0" applyNumberFormat="1" applyFont="1" applyFill="1" applyBorder="1" applyAlignment="1" applyProtection="1">
      <alignment horizontal="center"/>
      <protection locked="0"/>
    </xf>
    <xf numFmtId="4" fontId="2" fillId="0" borderId="10" xfId="0" applyNumberFormat="1" applyFont="1" applyFill="1" applyBorder="1" applyAlignment="1" applyProtection="1">
      <alignment horizontal="center"/>
      <protection/>
    </xf>
    <xf numFmtId="4" fontId="1" fillId="0" borderId="10" xfId="0" applyNumberFormat="1" applyFont="1" applyFill="1" applyBorder="1" applyAlignment="1" applyProtection="1">
      <alignment horizontal="center"/>
      <protection/>
    </xf>
    <xf numFmtId="4" fontId="2" fillId="0" borderId="13" xfId="0" applyNumberFormat="1" applyFont="1" applyFill="1" applyBorder="1" applyAlignment="1" applyProtection="1">
      <alignment horizontal="center"/>
      <protection locked="0"/>
    </xf>
    <xf numFmtId="3" fontId="2" fillId="0" borderId="10" xfId="0" applyNumberFormat="1" applyFont="1" applyFill="1" applyBorder="1" applyAlignment="1" applyProtection="1">
      <alignment horizontal="center" wrapText="1"/>
      <protection locked="0"/>
    </xf>
    <xf numFmtId="3" fontId="50" fillId="33" borderId="14" xfId="0" applyNumberFormat="1" applyFont="1" applyFill="1" applyBorder="1" applyAlignment="1" applyProtection="1">
      <alignment horizontal="center" wrapText="1"/>
      <protection locked="0"/>
    </xf>
    <xf numFmtId="3" fontId="2" fillId="0" borderId="10" xfId="0" applyNumberFormat="1" applyFont="1" applyBorder="1" applyAlignment="1" applyProtection="1">
      <alignment horizontal="center" wrapText="1"/>
      <protection/>
    </xf>
    <xf numFmtId="3" fontId="15" fillId="0" borderId="10" xfId="0" applyNumberFormat="1" applyFont="1" applyBorder="1" applyAlignment="1" applyProtection="1">
      <alignment horizontal="center" wrapText="1"/>
      <protection/>
    </xf>
    <xf numFmtId="3" fontId="14" fillId="0" borderId="10" xfId="0" applyNumberFormat="1" applyFont="1" applyFill="1" applyBorder="1" applyAlignment="1" applyProtection="1">
      <alignment horizontal="center" wrapText="1"/>
      <protection/>
    </xf>
    <xf numFmtId="3" fontId="2" fillId="33" borderId="10" xfId="0" applyNumberFormat="1" applyFont="1" applyFill="1" applyBorder="1" applyAlignment="1" applyProtection="1">
      <alignment horizontal="center" wrapText="1"/>
      <protection/>
    </xf>
    <xf numFmtId="3" fontId="2" fillId="33" borderId="10" xfId="0" applyNumberFormat="1" applyFont="1" applyFill="1" applyBorder="1" applyAlignment="1" applyProtection="1">
      <alignment horizontal="center" wrapText="1"/>
      <protection locked="0"/>
    </xf>
    <xf numFmtId="3" fontId="15" fillId="0" borderId="10" xfId="0" applyNumberFormat="1" applyFont="1" applyFill="1" applyBorder="1" applyAlignment="1" applyProtection="1">
      <alignment horizontal="center" wrapText="1"/>
      <protection/>
    </xf>
    <xf numFmtId="3" fontId="2" fillId="0" borderId="10" xfId="0" applyNumberFormat="1" applyFont="1" applyFill="1" applyBorder="1" applyAlignment="1" applyProtection="1">
      <alignment horizontal="center" wrapText="1"/>
      <protection/>
    </xf>
    <xf numFmtId="3" fontId="2" fillId="0" borderId="10" xfId="0" applyNumberFormat="1" applyFont="1" applyBorder="1" applyAlignment="1" applyProtection="1">
      <alignment horizontal="center" wrapText="1"/>
      <protection locked="0"/>
    </xf>
    <xf numFmtId="3" fontId="14" fillId="0" borderId="10" xfId="0" applyNumberFormat="1" applyFont="1" applyFill="1" applyBorder="1" applyAlignment="1" applyProtection="1">
      <alignment horizontal="center" wrapText="1"/>
      <protection locked="0"/>
    </xf>
    <xf numFmtId="3" fontId="2" fillId="0" borderId="10" xfId="0" applyNumberFormat="1" applyFont="1" applyFill="1" applyBorder="1" applyAlignment="1">
      <alignment horizontal="center"/>
    </xf>
    <xf numFmtId="3" fontId="2" fillId="0" borderId="14" xfId="0" applyNumberFormat="1" applyFont="1" applyFill="1" applyBorder="1" applyAlignment="1" applyProtection="1">
      <alignment horizontal="center" wrapText="1"/>
      <protection locked="0"/>
    </xf>
    <xf numFmtId="3" fontId="50" fillId="0" borderId="10" xfId="0" applyNumberFormat="1" applyFont="1" applyFill="1" applyBorder="1" applyAlignment="1" applyProtection="1">
      <alignment horizontal="center" wrapText="1"/>
      <protection locked="0"/>
    </xf>
    <xf numFmtId="3" fontId="14" fillId="0" borderId="10" xfId="0" applyNumberFormat="1" applyFont="1" applyBorder="1" applyAlignment="1" applyProtection="1">
      <alignment horizontal="center" wrapText="1"/>
      <protection/>
    </xf>
    <xf numFmtId="3" fontId="50" fillId="0" borderId="10" xfId="0" applyNumberFormat="1" applyFont="1" applyBorder="1" applyAlignment="1" applyProtection="1">
      <alignment horizontal="center" wrapText="1"/>
      <protection/>
    </xf>
    <xf numFmtId="3" fontId="50" fillId="0" borderId="10" xfId="0" applyNumberFormat="1" applyFont="1" applyFill="1" applyBorder="1" applyAlignment="1" applyProtection="1">
      <alignment horizontal="center" wrapText="1"/>
      <protection/>
    </xf>
    <xf numFmtId="3" fontId="14" fillId="0" borderId="10" xfId="0" applyNumberFormat="1" applyFont="1" applyBorder="1" applyAlignment="1" applyProtection="1">
      <alignment horizontal="center" wrapText="1"/>
      <protection locked="0"/>
    </xf>
    <xf numFmtId="3" fontId="50" fillId="0" borderId="10" xfId="0" applyNumberFormat="1" applyFont="1" applyBorder="1" applyAlignment="1" applyProtection="1">
      <alignment horizontal="center" wrapText="1"/>
      <protection locked="0"/>
    </xf>
    <xf numFmtId="3" fontId="2" fillId="0" borderId="10" xfId="0" applyNumberFormat="1" applyFont="1" applyBorder="1" applyAlignment="1" applyProtection="1">
      <alignment horizontal="center"/>
      <protection locked="0"/>
    </xf>
    <xf numFmtId="3" fontId="2" fillId="0" borderId="10" xfId="0" applyNumberFormat="1" applyFont="1" applyBorder="1" applyAlignment="1">
      <alignment horizontal="center"/>
    </xf>
    <xf numFmtId="3" fontId="2" fillId="0" borderId="13" xfId="0" applyNumberFormat="1" applyFont="1" applyBorder="1" applyAlignment="1" applyProtection="1">
      <alignment horizontal="center" wrapText="1"/>
      <protection/>
    </xf>
    <xf numFmtId="4" fontId="1" fillId="0" borderId="13" xfId="0" applyNumberFormat="1" applyFont="1" applyBorder="1" applyAlignment="1" applyProtection="1">
      <alignment horizontal="center"/>
      <protection/>
    </xf>
    <xf numFmtId="4" fontId="2" fillId="0" borderId="13" xfId="0" applyNumberFormat="1" applyFont="1" applyBorder="1" applyAlignment="1" applyProtection="1">
      <alignment horizontal="center"/>
      <protection locked="0"/>
    </xf>
    <xf numFmtId="4" fontId="2" fillId="0" borderId="13" xfId="0" applyNumberFormat="1" applyFont="1" applyBorder="1" applyAlignment="1" applyProtection="1">
      <alignment horizontal="center" vertical="top"/>
      <protection locked="0"/>
    </xf>
    <xf numFmtId="4" fontId="2" fillId="0" borderId="10" xfId="0" applyNumberFormat="1" applyFont="1" applyBorder="1" applyAlignment="1">
      <alignment horizontal="center"/>
    </xf>
    <xf numFmtId="4" fontId="2" fillId="33" borderId="10" xfId="0" applyNumberFormat="1" applyFont="1" applyFill="1" applyBorder="1" applyAlignment="1" applyProtection="1">
      <alignment horizontal="center" vertical="center"/>
      <protection locked="0"/>
    </xf>
    <xf numFmtId="4" fontId="1" fillId="0" borderId="13" xfId="0" applyNumberFormat="1" applyFont="1" applyBorder="1" applyAlignment="1" applyProtection="1">
      <alignment horizontal="center" vertical="top"/>
      <protection/>
    </xf>
    <xf numFmtId="4" fontId="2" fillId="0" borderId="10" xfId="0" applyNumberFormat="1" applyFont="1" applyBorder="1" applyAlignment="1" applyProtection="1">
      <alignment horizontal="center"/>
      <protection locked="0"/>
    </xf>
    <xf numFmtId="4" fontId="2" fillId="0" borderId="10" xfId="0" applyNumberFormat="1" applyFont="1" applyBorder="1" applyAlignment="1" applyProtection="1">
      <alignment horizontal="center"/>
      <protection/>
    </xf>
    <xf numFmtId="4" fontId="1" fillId="0" borderId="10" xfId="0" applyNumberFormat="1" applyFont="1" applyBorder="1" applyAlignment="1" applyProtection="1">
      <alignment horizontal="center"/>
      <protection/>
    </xf>
    <xf numFmtId="4" fontId="2" fillId="33" borderId="10" xfId="0" applyNumberFormat="1" applyFont="1" applyFill="1" applyBorder="1" applyAlignment="1">
      <alignment horizontal="center"/>
    </xf>
    <xf numFmtId="4" fontId="2" fillId="33" borderId="0" xfId="0" applyNumberFormat="1" applyFont="1" applyFill="1" applyAlignment="1">
      <alignment horizontal="center"/>
    </xf>
    <xf numFmtId="0" fontId="1" fillId="0" borderId="10" xfId="0" applyNumberFormat="1" applyFont="1" applyFill="1" applyBorder="1" applyAlignment="1" applyProtection="1">
      <alignment horizontal="center" vertical="top"/>
      <protection/>
    </xf>
    <xf numFmtId="2" fontId="1" fillId="0" borderId="10" xfId="0" applyNumberFormat="1" applyFont="1" applyFill="1" applyBorder="1" applyAlignment="1" applyProtection="1">
      <alignment horizontal="center"/>
      <protection/>
    </xf>
    <xf numFmtId="4" fontId="2" fillId="33" borderId="0" xfId="0" applyNumberFormat="1" applyFont="1" applyFill="1" applyAlignment="1">
      <alignment horizontal="center" vertical="center"/>
    </xf>
    <xf numFmtId="2" fontId="2" fillId="0" borderId="10" xfId="0" applyNumberFormat="1" applyFont="1" applyFill="1" applyBorder="1" applyAlignment="1" applyProtection="1">
      <alignment horizontal="center"/>
      <protection locked="0"/>
    </xf>
    <xf numFmtId="4" fontId="2" fillId="0" borderId="13" xfId="0" applyNumberFormat="1" applyFont="1" applyFill="1" applyBorder="1" applyAlignment="1" applyProtection="1">
      <alignment horizontal="center"/>
      <protection locked="0"/>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2" fontId="2" fillId="0" borderId="13" xfId="0" applyNumberFormat="1" applyFont="1" applyFill="1" applyBorder="1" applyAlignment="1">
      <alignment horizontal="center"/>
    </xf>
    <xf numFmtId="2" fontId="2" fillId="0" borderId="10"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1"/>
  <sheetViews>
    <sheetView tabSelected="1" zoomScale="84" zoomScaleNormal="84" zoomScalePageLayoutView="0" workbookViewId="0" topLeftCell="A7">
      <selection activeCell="M19" sqref="M19"/>
    </sheetView>
  </sheetViews>
  <sheetFormatPr defaultColWidth="9.140625" defaultRowHeight="12.75"/>
  <cols>
    <col min="1" max="1" width="44.140625" style="2" customWidth="1"/>
    <col min="2" max="2" width="13.57421875" style="33" customWidth="1"/>
    <col min="3" max="3" width="13.140625" style="33" customWidth="1"/>
    <col min="4" max="4" width="13.421875" style="33" customWidth="1"/>
    <col min="5" max="5" width="13.421875" style="2" customWidth="1"/>
    <col min="6" max="6" width="13.28125" style="33" customWidth="1"/>
    <col min="7" max="8" width="12.7109375" style="2" customWidth="1"/>
    <col min="9" max="9" width="13.00390625" style="2" customWidth="1"/>
    <col min="10" max="10" width="15.57421875" style="2" customWidth="1"/>
    <col min="11" max="11" width="13.7109375" style="2" customWidth="1"/>
    <col min="12" max="16384" width="9.140625" style="2" customWidth="1"/>
  </cols>
  <sheetData>
    <row r="1" spans="1:11" ht="15.75">
      <c r="A1" s="1" t="s">
        <v>21</v>
      </c>
      <c r="B1" s="31"/>
      <c r="C1" s="31"/>
      <c r="D1" s="31"/>
      <c r="E1" s="1"/>
      <c r="F1" s="31"/>
      <c r="G1" s="1"/>
      <c r="H1" s="1"/>
      <c r="I1" s="1"/>
      <c r="J1" s="1"/>
      <c r="K1" s="1"/>
    </row>
    <row r="2" spans="1:11" ht="15.75">
      <c r="A2" s="1"/>
      <c r="B2" s="31"/>
      <c r="C2" s="31"/>
      <c r="D2" s="31"/>
      <c r="E2" s="1"/>
      <c r="F2" s="31"/>
      <c r="G2" s="1"/>
      <c r="H2" s="1"/>
      <c r="I2" s="1"/>
      <c r="J2" s="1"/>
      <c r="K2" s="1"/>
    </row>
    <row r="3" spans="1:11" ht="15.75">
      <c r="A3" s="1"/>
      <c r="B3" s="31"/>
      <c r="C3" s="31"/>
      <c r="D3" s="31"/>
      <c r="E3" s="1"/>
      <c r="F3" s="31"/>
      <c r="G3" s="1"/>
      <c r="H3" s="1"/>
      <c r="I3" s="1"/>
      <c r="J3" s="1"/>
      <c r="K3" s="1"/>
    </row>
    <row r="4" spans="1:11" ht="15.75">
      <c r="A4" s="1"/>
      <c r="B4" s="31"/>
      <c r="C4" s="31"/>
      <c r="D4" s="31"/>
      <c r="E4" s="1"/>
      <c r="F4" s="31"/>
      <c r="G4" s="1"/>
      <c r="H4" s="1"/>
      <c r="I4" s="1"/>
      <c r="J4" s="1"/>
      <c r="K4" s="1"/>
    </row>
    <row r="5" spans="1:11" ht="15.75">
      <c r="A5" s="1" t="s">
        <v>31</v>
      </c>
      <c r="B5" s="23" t="s">
        <v>37</v>
      </c>
      <c r="C5" s="17"/>
      <c r="D5" s="36"/>
      <c r="E5" s="3"/>
      <c r="F5" s="36"/>
      <c r="G5" s="3"/>
      <c r="H5" s="3"/>
      <c r="I5" s="3"/>
      <c r="J5" s="3"/>
      <c r="K5" s="3"/>
    </row>
    <row r="6" spans="1:10" ht="15.75">
      <c r="A6" s="4"/>
      <c r="B6" s="5"/>
      <c r="C6" s="5"/>
      <c r="D6" s="5"/>
      <c r="E6" s="5"/>
      <c r="F6" s="5"/>
      <c r="G6" s="5"/>
      <c r="H6" s="5"/>
      <c r="I6" s="5"/>
      <c r="J6" s="16" t="s">
        <v>0</v>
      </c>
    </row>
    <row r="7" spans="1:11" ht="15.75">
      <c r="A7" s="6"/>
      <c r="B7" s="16"/>
      <c r="C7" s="16"/>
      <c r="D7" s="16"/>
      <c r="E7" s="6"/>
      <c r="F7" s="16"/>
      <c r="G7" s="6"/>
      <c r="H7" s="6"/>
      <c r="I7" s="6"/>
      <c r="J7" s="6"/>
      <c r="K7" s="6"/>
    </row>
    <row r="8" spans="1:11" ht="72.75" customHeight="1">
      <c r="A8" s="114"/>
      <c r="B8" s="29" t="s">
        <v>32</v>
      </c>
      <c r="C8" s="28" t="s">
        <v>27</v>
      </c>
      <c r="D8" s="28" t="s">
        <v>28</v>
      </c>
      <c r="E8" s="28" t="s">
        <v>29</v>
      </c>
      <c r="F8" s="28" t="s">
        <v>35</v>
      </c>
      <c r="G8" s="28" t="s">
        <v>26</v>
      </c>
      <c r="H8" s="28" t="s">
        <v>30</v>
      </c>
      <c r="I8" s="47" t="s">
        <v>34</v>
      </c>
      <c r="J8" s="7" t="s">
        <v>1</v>
      </c>
      <c r="K8" s="8"/>
    </row>
    <row r="9" spans="1:10" ht="24" customHeight="1">
      <c r="A9" s="115"/>
      <c r="B9" s="24" t="s">
        <v>2</v>
      </c>
      <c r="C9" s="10" t="s">
        <v>2</v>
      </c>
      <c r="D9" s="10" t="s">
        <v>2</v>
      </c>
      <c r="E9" s="10" t="s">
        <v>2</v>
      </c>
      <c r="F9" s="10" t="s">
        <v>2</v>
      </c>
      <c r="G9" s="10" t="s">
        <v>2</v>
      </c>
      <c r="H9" s="46" t="s">
        <v>2</v>
      </c>
      <c r="I9" s="46" t="s">
        <v>2</v>
      </c>
      <c r="J9" s="10" t="s">
        <v>2</v>
      </c>
    </row>
    <row r="10" spans="1:10" ht="15.75">
      <c r="A10" s="25" t="s">
        <v>3</v>
      </c>
      <c r="B10" s="15"/>
      <c r="C10" s="15"/>
      <c r="D10" s="15"/>
      <c r="E10" s="15"/>
      <c r="F10" s="15"/>
      <c r="G10" s="15"/>
      <c r="H10" s="15"/>
      <c r="I10" s="51"/>
      <c r="J10" s="15"/>
    </row>
    <row r="11" spans="1:11" s="6" customFormat="1" ht="15.75">
      <c r="A11" s="11" t="s">
        <v>4</v>
      </c>
      <c r="B11" s="38">
        <v>294.4940406000001</v>
      </c>
      <c r="C11" s="99">
        <v>22.67</v>
      </c>
      <c r="D11" s="100">
        <v>31.9</v>
      </c>
      <c r="E11" s="116">
        <v>166.92982388</v>
      </c>
      <c r="F11" s="101">
        <v>22.02</v>
      </c>
      <c r="G11" s="102">
        <v>0.48</v>
      </c>
      <c r="H11" s="75">
        <v>65.38719597404803</v>
      </c>
      <c r="I11" s="70">
        <v>0.73</v>
      </c>
      <c r="J11" s="37">
        <f>H11+G11+F11+E11+D11+C11+B11+I11</f>
        <v>604.6110604540481</v>
      </c>
      <c r="K11" s="44"/>
    </row>
    <row r="12" spans="1:10" s="6" customFormat="1" ht="15.75">
      <c r="A12" s="11" t="s">
        <v>5</v>
      </c>
      <c r="B12" s="38">
        <v>114.97617445</v>
      </c>
      <c r="C12" s="99">
        <v>3.88</v>
      </c>
      <c r="D12" s="100">
        <v>44.3</v>
      </c>
      <c r="E12" s="73">
        <v>79.23792764</v>
      </c>
      <c r="F12" s="39">
        <v>0</v>
      </c>
      <c r="G12" s="65">
        <v>33.14</v>
      </c>
      <c r="H12" s="75">
        <v>447.072105977536</v>
      </c>
      <c r="I12" s="70">
        <v>0</v>
      </c>
      <c r="J12" s="37">
        <f>B12+C12+D12+E12+F12+G12+H12+I12</f>
        <v>722.606208067536</v>
      </c>
    </row>
    <row r="13" spans="1:11" s="1" customFormat="1" ht="15.75">
      <c r="A13" s="9" t="s">
        <v>6</v>
      </c>
      <c r="B13" s="54">
        <v>409.4702150500001</v>
      </c>
      <c r="C13" s="98">
        <v>26.55</v>
      </c>
      <c r="D13" s="103">
        <v>76.19999999999999</v>
      </c>
      <c r="E13" s="74">
        <f>SUM(E11:E12)</f>
        <v>246.16775151999997</v>
      </c>
      <c r="F13" s="45">
        <v>22.02</v>
      </c>
      <c r="G13" s="55">
        <v>33.62</v>
      </c>
      <c r="H13" s="68">
        <v>512.459301951584</v>
      </c>
      <c r="I13" s="71">
        <v>0.73</v>
      </c>
      <c r="J13" s="45">
        <f>B13+C13+D13+E13+F13+G13+H13+I13</f>
        <v>1327.2172685215842</v>
      </c>
      <c r="K13" s="40"/>
    </row>
    <row r="14" spans="1:10" ht="15.75">
      <c r="A14" s="11" t="s">
        <v>7</v>
      </c>
      <c r="B14" s="56">
        <f>IF($J$13=0,"",B13/$J$13)</f>
        <v>0.30851784765136286</v>
      </c>
      <c r="C14" s="56">
        <f aca="true" t="shared" si="0" ref="C14:J14">IF($J$13=0,"",C13/$J$13)</f>
        <v>0.020004260515367328</v>
      </c>
      <c r="D14" s="56">
        <f t="shared" si="0"/>
        <v>0.05741335786331413</v>
      </c>
      <c r="E14" s="56">
        <f t="shared" si="0"/>
        <v>0.1854766038376004</v>
      </c>
      <c r="F14" s="56">
        <f t="shared" si="0"/>
        <v>0.016591104201445894</v>
      </c>
      <c r="G14" s="56">
        <f t="shared" si="0"/>
        <v>0.02533119542473256</v>
      </c>
      <c r="H14" s="57">
        <f t="shared" si="0"/>
        <v>0.38611560752402163</v>
      </c>
      <c r="I14" s="48">
        <f t="shared" si="0"/>
        <v>0.0005500229821551091</v>
      </c>
      <c r="J14" s="56">
        <f t="shared" si="0"/>
        <v>1</v>
      </c>
    </row>
    <row r="15" spans="1:10" ht="15.75">
      <c r="A15" s="9"/>
      <c r="B15" s="37"/>
      <c r="C15" s="37"/>
      <c r="D15" s="37"/>
      <c r="E15" s="37"/>
      <c r="F15" s="37"/>
      <c r="G15" s="37"/>
      <c r="H15" s="58"/>
      <c r="I15" s="59"/>
      <c r="J15" s="60"/>
    </row>
    <row r="16" spans="1:10" ht="15.75">
      <c r="A16" s="9" t="s">
        <v>8</v>
      </c>
      <c r="B16" s="37"/>
      <c r="C16" s="37"/>
      <c r="D16" s="37"/>
      <c r="E16" s="37"/>
      <c r="F16" s="37"/>
      <c r="G16" s="37"/>
      <c r="H16" s="58"/>
      <c r="I16" s="59"/>
      <c r="J16" s="60"/>
    </row>
    <row r="17" spans="1:10" s="6" customFormat="1" ht="15.75">
      <c r="A17" s="11" t="s">
        <v>4</v>
      </c>
      <c r="B17" s="69">
        <v>530.49238716</v>
      </c>
      <c r="C17" s="104">
        <v>49.78</v>
      </c>
      <c r="D17" s="99">
        <v>282.9</v>
      </c>
      <c r="E17" s="73">
        <v>458.00454108</v>
      </c>
      <c r="F17" s="101">
        <v>96.38</v>
      </c>
      <c r="G17" s="112">
        <v>10.16</v>
      </c>
      <c r="H17" s="69">
        <v>179.52259633429594</v>
      </c>
      <c r="I17" s="72">
        <v>1.27</v>
      </c>
      <c r="J17" s="105">
        <f>B17+C17+D17+E17+F17+G17+H17+I17</f>
        <v>1608.5095245742962</v>
      </c>
    </row>
    <row r="18" spans="1:10" s="6" customFormat="1" ht="15.75">
      <c r="A18" s="11" t="s">
        <v>5</v>
      </c>
      <c r="B18" s="69">
        <v>364.92359413</v>
      </c>
      <c r="C18" s="104">
        <v>10.79</v>
      </c>
      <c r="D18" s="99">
        <v>84.1</v>
      </c>
      <c r="E18" s="73">
        <v>340.24692421</v>
      </c>
      <c r="F18" s="101">
        <v>0</v>
      </c>
      <c r="G18" s="113">
        <v>196.22</v>
      </c>
      <c r="H18" s="69">
        <v>1619.876668933672</v>
      </c>
      <c r="I18" s="72">
        <v>0</v>
      </c>
      <c r="J18" s="105">
        <f>B18+C18+D18+E18+F18+G18+H18+I18</f>
        <v>2616.157187273672</v>
      </c>
    </row>
    <row r="19" spans="1:11" s="1" customFormat="1" ht="15.75">
      <c r="A19" s="9" t="s">
        <v>6</v>
      </c>
      <c r="B19" s="68">
        <v>895.41598129</v>
      </c>
      <c r="C19" s="106">
        <v>60.57</v>
      </c>
      <c r="D19" s="74">
        <v>367</v>
      </c>
      <c r="E19" s="74">
        <f>SUM(E17:E18)</f>
        <v>798.2514652899999</v>
      </c>
      <c r="F19" s="106">
        <v>96.38</v>
      </c>
      <c r="G19" s="74">
        <f>SUM(G17:G18)</f>
        <v>206.38</v>
      </c>
      <c r="H19" s="74">
        <v>1799.3992652679678</v>
      </c>
      <c r="I19" s="71">
        <v>1.27</v>
      </c>
      <c r="J19" s="106">
        <f>B19+C19+D19+E19+F19+G19+H19+I19</f>
        <v>4224.666711847968</v>
      </c>
      <c r="K19" s="40"/>
    </row>
    <row r="20" spans="1:10" s="6" customFormat="1" ht="15.75">
      <c r="A20" s="11" t="s">
        <v>9</v>
      </c>
      <c r="B20" s="56">
        <f aca="true" t="shared" si="1" ref="B20:J20">IF($J$19=0,"",B19/$J$19)</f>
        <v>0.2119494962238865</v>
      </c>
      <c r="C20" s="56">
        <f t="shared" si="1"/>
        <v>0.014337225663300967</v>
      </c>
      <c r="D20" s="56">
        <f t="shared" si="1"/>
        <v>0.0868707581051916</v>
      </c>
      <c r="E20" s="56">
        <f t="shared" si="1"/>
        <v>0.18895016334692732</v>
      </c>
      <c r="F20" s="56">
        <f t="shared" si="1"/>
        <v>0.02281363396778846</v>
      </c>
      <c r="G20" s="56">
        <f t="shared" si="1"/>
        <v>0.04885119089305025</v>
      </c>
      <c r="H20" s="57">
        <f t="shared" si="1"/>
        <v>0.4259269163698995</v>
      </c>
      <c r="I20" s="49">
        <f>IF($J$19=0,"",I19/$J$19)</f>
        <v>0.00030061542995529517</v>
      </c>
      <c r="J20" s="62">
        <f t="shared" si="1"/>
        <v>1</v>
      </c>
    </row>
    <row r="21" spans="1:10" ht="15.75">
      <c r="A21" s="9"/>
      <c r="B21" s="37"/>
      <c r="C21" s="37"/>
      <c r="D21" s="37"/>
      <c r="E21" s="37"/>
      <c r="F21" s="37"/>
      <c r="G21" s="37"/>
      <c r="H21" s="58"/>
      <c r="I21" s="59"/>
      <c r="J21" s="60"/>
    </row>
    <row r="22" spans="1:10" ht="15.75">
      <c r="A22" s="9" t="s">
        <v>10</v>
      </c>
      <c r="B22" s="63"/>
      <c r="C22" s="63"/>
      <c r="D22" s="63"/>
      <c r="E22" s="63"/>
      <c r="F22" s="63"/>
      <c r="G22" s="63"/>
      <c r="H22" s="64"/>
      <c r="I22" s="59"/>
      <c r="J22" s="52"/>
    </row>
    <row r="23" spans="1:10" s="6" customFormat="1" ht="15.75">
      <c r="A23" s="11" t="s">
        <v>4</v>
      </c>
      <c r="B23" s="69">
        <v>423.69120910000015</v>
      </c>
      <c r="C23" s="104">
        <v>35.6</v>
      </c>
      <c r="D23" s="99">
        <v>47.5</v>
      </c>
      <c r="E23" s="116">
        <v>277.8189429</v>
      </c>
      <c r="F23" s="101">
        <v>79.18</v>
      </c>
      <c r="G23" s="108">
        <v>1.69</v>
      </c>
      <c r="H23" s="69">
        <v>108.07951326813067</v>
      </c>
      <c r="I23" s="72">
        <v>2.43</v>
      </c>
      <c r="J23" s="105">
        <f>B23+C23+D23+E23+F23+G23+H23+I23</f>
        <v>975.9896652681309</v>
      </c>
    </row>
    <row r="24" spans="1:10" s="6" customFormat="1" ht="15.75">
      <c r="A24" s="11" t="s">
        <v>5</v>
      </c>
      <c r="B24" s="69">
        <v>207.09620133999996</v>
      </c>
      <c r="C24" s="104">
        <v>17</v>
      </c>
      <c r="D24" s="99">
        <v>70.9</v>
      </c>
      <c r="E24" s="75">
        <v>112.2224463</v>
      </c>
      <c r="F24" s="101">
        <v>0</v>
      </c>
      <c r="G24" s="107">
        <v>50.5</v>
      </c>
      <c r="H24" s="69">
        <v>645.1017155318693</v>
      </c>
      <c r="I24" s="72">
        <v>0.25</v>
      </c>
      <c r="J24" s="105">
        <f>B24+C24+D24+E24+F24+G24+H24+I24</f>
        <v>1103.0703631718693</v>
      </c>
    </row>
    <row r="25" spans="1:10" s="1" customFormat="1" ht="15.75">
      <c r="A25" s="9" t="s">
        <v>6</v>
      </c>
      <c r="B25" s="68">
        <v>630.7874104400001</v>
      </c>
      <c r="C25" s="106">
        <v>52.6</v>
      </c>
      <c r="D25" s="109">
        <v>118.4</v>
      </c>
      <c r="E25" s="74">
        <f>SUM(E23:E24)</f>
        <v>390.0413892</v>
      </c>
      <c r="F25" s="45">
        <v>79.18</v>
      </c>
      <c r="G25" s="55">
        <v>52.19</v>
      </c>
      <c r="H25" s="110">
        <v>753.1812288</v>
      </c>
      <c r="I25" s="71">
        <v>2.68</v>
      </c>
      <c r="J25" s="45">
        <f>B25+C25+D25+E25+F25+G25+H25+I25</f>
        <v>2079.06002844</v>
      </c>
    </row>
    <row r="26" spans="1:10" ht="15.75" customHeight="1">
      <c r="A26" s="12"/>
      <c r="B26" s="66"/>
      <c r="C26" s="66"/>
      <c r="D26" s="66"/>
      <c r="E26" s="66"/>
      <c r="F26" s="66"/>
      <c r="G26" s="66"/>
      <c r="H26" s="67"/>
      <c r="I26" s="59"/>
      <c r="J26" s="66"/>
    </row>
    <row r="27" spans="1:10" ht="15.75">
      <c r="A27" s="9" t="s">
        <v>11</v>
      </c>
      <c r="B27" s="63"/>
      <c r="C27" s="37"/>
      <c r="D27" s="37"/>
      <c r="E27" s="37"/>
      <c r="F27" s="37"/>
      <c r="G27" s="37"/>
      <c r="H27" s="58"/>
      <c r="I27" s="59"/>
      <c r="J27" s="37"/>
    </row>
    <row r="28" spans="1:10" s="6" customFormat="1" ht="15.75">
      <c r="A28" s="11" t="s">
        <v>4</v>
      </c>
      <c r="B28" s="61">
        <v>32.7934850576</v>
      </c>
      <c r="C28" s="104">
        <v>8.34</v>
      </c>
      <c r="D28" s="100">
        <v>12.1</v>
      </c>
      <c r="E28" s="117">
        <v>42.38642202</v>
      </c>
      <c r="F28" s="101">
        <v>27.68</v>
      </c>
      <c r="G28" s="111">
        <v>0</v>
      </c>
      <c r="H28" s="69">
        <v>106.40778837999999</v>
      </c>
      <c r="I28" s="72">
        <v>0</v>
      </c>
      <c r="J28" s="37">
        <f>B28+C28+D28+E28+F28+G28+H28+I28</f>
        <v>229.70769545759998</v>
      </c>
    </row>
    <row r="29" spans="1:10" s="6" customFormat="1" ht="15.75">
      <c r="A29" s="11" t="s">
        <v>5</v>
      </c>
      <c r="B29" s="61">
        <v>72.50979325760001</v>
      </c>
      <c r="C29" s="104">
        <v>4.18</v>
      </c>
      <c r="D29" s="100">
        <v>14.4</v>
      </c>
      <c r="E29" s="69">
        <v>12.93679912</v>
      </c>
      <c r="F29" s="39">
        <v>0</v>
      </c>
      <c r="G29" s="102">
        <v>3.7</v>
      </c>
      <c r="H29" s="69">
        <v>124.23432479999998</v>
      </c>
      <c r="I29" s="72">
        <v>0</v>
      </c>
      <c r="J29" s="37">
        <f>B29+C29+D29+E29+F29+G29+H29+I29</f>
        <v>231.96091717759998</v>
      </c>
    </row>
    <row r="30" spans="1:10" s="1" customFormat="1" ht="15.75">
      <c r="A30" s="9" t="s">
        <v>6</v>
      </c>
      <c r="B30" s="54">
        <v>105.3032783152</v>
      </c>
      <c r="C30" s="106">
        <v>12.52</v>
      </c>
      <c r="D30" s="109">
        <v>26.5</v>
      </c>
      <c r="E30" s="74">
        <f>SUM(E28:E29)</f>
        <v>55.32322114</v>
      </c>
      <c r="F30" s="45">
        <v>27.68</v>
      </c>
      <c r="G30" s="55">
        <v>3.7</v>
      </c>
      <c r="H30" s="110">
        <v>230.64211317999997</v>
      </c>
      <c r="I30" s="71">
        <v>0</v>
      </c>
      <c r="J30" s="45">
        <f>B30+C30+D30+E30+F30+G30+H30+I30</f>
        <v>461.66861263519996</v>
      </c>
    </row>
    <row r="31" spans="1:11" ht="15.75" customHeight="1">
      <c r="A31" s="13"/>
      <c r="B31" s="32"/>
      <c r="C31" s="32"/>
      <c r="D31" s="32"/>
      <c r="E31" s="32"/>
      <c r="F31" s="32"/>
      <c r="G31" s="32"/>
      <c r="H31" s="32"/>
      <c r="I31" s="32"/>
      <c r="J31" s="32"/>
      <c r="K31" s="14"/>
    </row>
  </sheetData>
  <sheetProtection/>
  <mergeCells count="1">
    <mergeCell ref="A8:A9"/>
  </mergeCells>
  <printOptions horizontalCentered="1"/>
  <pageMargins left="0" right="0" top="0.3937007874015748" bottom="0.1968503937007874" header="0.5118110236220472" footer="0.5118110236220472"/>
  <pageSetup horizontalDpi="600" verticalDpi="600" orientation="landscape" paperSize="9" scale="83" r:id="rId1"/>
  <ignoredErrors>
    <ignoredError sqref="H14:H16 H20:H22 H26:H27" unlockedFormula="1"/>
  </ignoredErrors>
</worksheet>
</file>

<file path=xl/worksheets/sheet2.xml><?xml version="1.0" encoding="utf-8"?>
<worksheet xmlns="http://schemas.openxmlformats.org/spreadsheetml/2006/main" xmlns:r="http://schemas.openxmlformats.org/officeDocument/2006/relationships">
  <dimension ref="A1:L16"/>
  <sheetViews>
    <sheetView zoomScale="75" zoomScaleNormal="75" zoomScalePageLayoutView="0" workbookViewId="0" topLeftCell="A1">
      <selection activeCell="O17" sqref="O17"/>
    </sheetView>
  </sheetViews>
  <sheetFormatPr defaultColWidth="9.140625" defaultRowHeight="12.75"/>
  <cols>
    <col min="1" max="1" width="47.140625" style="2" customWidth="1"/>
    <col min="2" max="3" width="12.8515625" style="2" customWidth="1"/>
    <col min="4" max="4" width="12.7109375" style="2" customWidth="1"/>
    <col min="5" max="5" width="12.8515625" style="2" customWidth="1"/>
    <col min="6" max="9" width="12.57421875" style="2" customWidth="1"/>
    <col min="10" max="10" width="13.140625" style="2" customWidth="1"/>
    <col min="11" max="16384" width="9.140625" style="2" customWidth="1"/>
  </cols>
  <sheetData>
    <row r="1" spans="1:2" ht="15.75">
      <c r="A1" s="1" t="s">
        <v>21</v>
      </c>
      <c r="B1" s="1"/>
    </row>
    <row r="2" spans="1:2" ht="15.75">
      <c r="A2" s="1"/>
      <c r="B2" s="1"/>
    </row>
    <row r="3" spans="1:2" ht="15.75">
      <c r="A3" s="1"/>
      <c r="B3" s="1"/>
    </row>
    <row r="4" spans="1:2" ht="15.75">
      <c r="A4" s="1" t="s">
        <v>31</v>
      </c>
      <c r="B4" s="23" t="s">
        <v>37</v>
      </c>
    </row>
    <row r="5" spans="1:10" ht="15.75">
      <c r="A5" s="4"/>
      <c r="B5" s="5"/>
      <c r="J5" s="16" t="s">
        <v>12</v>
      </c>
    </row>
    <row r="6" ht="15.75">
      <c r="A6" s="6"/>
    </row>
    <row r="7" spans="1:10" s="19" customFormat="1" ht="75" customHeight="1">
      <c r="A7" s="18"/>
      <c r="B7" s="30" t="s">
        <v>33</v>
      </c>
      <c r="C7" s="28" t="s">
        <v>27</v>
      </c>
      <c r="D7" s="28" t="s">
        <v>28</v>
      </c>
      <c r="E7" s="28" t="s">
        <v>29</v>
      </c>
      <c r="F7" s="28" t="s">
        <v>36</v>
      </c>
      <c r="G7" s="28" t="s">
        <v>26</v>
      </c>
      <c r="H7" s="28" t="s">
        <v>30</v>
      </c>
      <c r="I7" s="50" t="s">
        <v>34</v>
      </c>
      <c r="J7" s="7" t="s">
        <v>1</v>
      </c>
    </row>
    <row r="8" spans="1:10" s="20" customFormat="1" ht="33" customHeight="1">
      <c r="A8" s="22" t="s">
        <v>13</v>
      </c>
      <c r="B8" s="76">
        <v>70</v>
      </c>
      <c r="C8" s="85">
        <v>35</v>
      </c>
      <c r="D8" s="95">
        <v>20</v>
      </c>
      <c r="E8" s="76">
        <v>53</v>
      </c>
      <c r="F8" s="96">
        <v>10</v>
      </c>
      <c r="G8" s="77">
        <v>3</v>
      </c>
      <c r="H8" s="88">
        <v>21</v>
      </c>
      <c r="I8" s="89">
        <v>0</v>
      </c>
      <c r="J8" s="78">
        <f>B8+C8+D8+E8+F8+G8+H8+I8</f>
        <v>212</v>
      </c>
    </row>
    <row r="9" spans="1:10" s="20" customFormat="1" ht="33" customHeight="1">
      <c r="A9" s="22"/>
      <c r="B9" s="79"/>
      <c r="C9" s="90"/>
      <c r="D9" s="97"/>
      <c r="E9" s="80"/>
      <c r="F9" s="96"/>
      <c r="G9" s="81"/>
      <c r="H9" s="84"/>
      <c r="I9" s="91"/>
      <c r="J9" s="78"/>
    </row>
    <row r="10" spans="1:10" s="20" customFormat="1" ht="33" customHeight="1">
      <c r="A10" s="22" t="s">
        <v>14</v>
      </c>
      <c r="B10" s="76">
        <v>286</v>
      </c>
      <c r="C10" s="85">
        <v>82</v>
      </c>
      <c r="D10" s="95">
        <v>98</v>
      </c>
      <c r="E10" s="76">
        <v>182</v>
      </c>
      <c r="F10" s="96">
        <v>31</v>
      </c>
      <c r="G10" s="82">
        <v>18</v>
      </c>
      <c r="H10" s="76">
        <v>67</v>
      </c>
      <c r="I10" s="89">
        <v>5</v>
      </c>
      <c r="J10" s="78">
        <f>B10+C10+D10+E10+F10+G10+H10+I10</f>
        <v>769</v>
      </c>
    </row>
    <row r="11" spans="1:10" s="20" customFormat="1" ht="33" customHeight="1">
      <c r="A11" s="22"/>
      <c r="B11" s="83"/>
      <c r="C11" s="90"/>
      <c r="D11" s="97"/>
      <c r="E11" s="84"/>
      <c r="F11" s="96"/>
      <c r="G11" s="81"/>
      <c r="H11" s="84"/>
      <c r="I11" s="92"/>
      <c r="J11" s="78"/>
    </row>
    <row r="12" spans="1:10" s="20" customFormat="1" ht="33" customHeight="1">
      <c r="A12" s="22" t="s">
        <v>15</v>
      </c>
      <c r="B12" s="76">
        <v>219</v>
      </c>
      <c r="C12" s="85">
        <v>27</v>
      </c>
      <c r="D12" s="95">
        <v>71</v>
      </c>
      <c r="E12" s="76">
        <v>138</v>
      </c>
      <c r="F12" s="96">
        <v>21</v>
      </c>
      <c r="G12" s="82">
        <v>16</v>
      </c>
      <c r="H12" s="76">
        <v>66</v>
      </c>
      <c r="I12" s="89">
        <v>5</v>
      </c>
      <c r="J12" s="78">
        <f>B12+C12+D12+E12+F12+G12+H12+I12</f>
        <v>563</v>
      </c>
    </row>
    <row r="13" spans="1:10" s="20" customFormat="1" ht="33" customHeight="1">
      <c r="A13" s="22"/>
      <c r="B13" s="85"/>
      <c r="C13" s="93"/>
      <c r="D13" s="97"/>
      <c r="E13" s="86"/>
      <c r="F13" s="96"/>
      <c r="G13" s="82"/>
      <c r="H13" s="76"/>
      <c r="I13" s="94"/>
      <c r="J13" s="85"/>
    </row>
    <row r="14" spans="1:12" s="20" customFormat="1" ht="33" customHeight="1">
      <c r="A14" s="22" t="s">
        <v>16</v>
      </c>
      <c r="B14" s="76">
        <v>91674</v>
      </c>
      <c r="C14" s="85">
        <v>1207</v>
      </c>
      <c r="D14" s="95">
        <v>5938</v>
      </c>
      <c r="E14" s="87">
        <v>256262</v>
      </c>
      <c r="F14" s="96">
        <v>22088</v>
      </c>
      <c r="G14" s="82">
        <v>1789</v>
      </c>
      <c r="H14" s="82">
        <v>23803</v>
      </c>
      <c r="I14" s="89">
        <v>29</v>
      </c>
      <c r="J14" s="78">
        <f>B14+C14+D14+E14+F14+G14+H14+I14</f>
        <v>402790</v>
      </c>
      <c r="L14" s="53"/>
    </row>
    <row r="15" spans="1:10" ht="12.75" customHeight="1">
      <c r="A15" s="21"/>
      <c r="B15" s="43"/>
      <c r="C15" s="41"/>
      <c r="D15" s="41"/>
      <c r="E15" s="41"/>
      <c r="F15" s="41"/>
      <c r="G15" s="41"/>
      <c r="H15" s="41"/>
      <c r="I15" s="41"/>
      <c r="J15" s="42"/>
    </row>
    <row r="16" ht="15" customHeight="1">
      <c r="B16" s="14"/>
    </row>
  </sheetData>
  <sheetProtection/>
  <printOptions horizontalCentered="1"/>
  <pageMargins left="0" right="0" top="0.3937007874015748" bottom="0.984251968503937" header="0.5118110236220472" footer="0.5118110236220472"/>
  <pageSetup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
      <selection activeCell="A29" sqref="A29"/>
    </sheetView>
  </sheetViews>
  <sheetFormatPr defaultColWidth="9.140625" defaultRowHeight="12.75"/>
  <cols>
    <col min="1" max="1" width="133.7109375" style="27" customWidth="1"/>
    <col min="2" max="2" width="8.7109375" style="27" customWidth="1"/>
    <col min="3" max="3" width="17.28125" style="27" customWidth="1"/>
    <col min="4" max="16384" width="9.140625" style="27" customWidth="1"/>
  </cols>
  <sheetData>
    <row r="1" ht="31.5" customHeight="1">
      <c r="A1" s="35" t="s">
        <v>23</v>
      </c>
    </row>
    <row r="3" ht="15.75">
      <c r="A3" s="26" t="s">
        <v>17</v>
      </c>
    </row>
    <row r="5" ht="15.75">
      <c r="A5" s="26" t="s">
        <v>18</v>
      </c>
    </row>
    <row r="7" ht="15.75">
      <c r="A7" s="26" t="s">
        <v>19</v>
      </c>
    </row>
    <row r="9" spans="1:9" ht="111" customHeight="1">
      <c r="A9" s="34" t="s">
        <v>22</v>
      </c>
      <c r="B9" s="34"/>
      <c r="C9" s="34"/>
      <c r="D9" s="34"/>
      <c r="E9" s="34"/>
      <c r="F9" s="34"/>
      <c r="G9" s="34"/>
      <c r="H9" s="34"/>
      <c r="I9" s="34"/>
    </row>
    <row r="11" ht="15.75">
      <c r="A11" s="26" t="s">
        <v>20</v>
      </c>
    </row>
    <row r="13" ht="31.5">
      <c r="A13" s="35" t="s">
        <v>24</v>
      </c>
    </row>
    <row r="15" ht="31.5">
      <c r="A15" s="35" t="s">
        <v>25</v>
      </c>
    </row>
  </sheetData>
  <sheetProtection/>
  <printOptions/>
  <pageMargins left="0.75" right="0.75"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 </cp:lastModifiedBy>
  <cp:lastPrinted>2012-04-25T10:54:53Z</cp:lastPrinted>
  <dcterms:created xsi:type="dcterms:W3CDTF">2002-10-28T15:13:22Z</dcterms:created>
  <dcterms:modified xsi:type="dcterms:W3CDTF">2012-07-31T06:59:14Z</dcterms:modified>
  <cp:category/>
  <cp:version/>
  <cp:contentType/>
  <cp:contentStatus/>
</cp:coreProperties>
</file>