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calcMode="manual" fullCalcOnLoad="1" calcCompleted="0" calcOnSave="0"/>
</workbook>
</file>

<file path=xl/sharedStrings.xml><?xml version="1.0" encoding="utf-8"?>
<sst xmlns="http://schemas.openxmlformats.org/spreadsheetml/2006/main" count="65" uniqueCount="38">
  <si>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</si>
  <si>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</si>
  <si>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</si>
  <si>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</si>
  <si>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</si>
  <si>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</si>
  <si>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</si>
  <si>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</si>
  <si>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</si>
  <si>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</si>
  <si>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</si>
  <si>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</si>
  <si>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</si>
  <si>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</si>
  <si>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</si>
  <si>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</si>
  <si>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</si>
  <si>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</si>
  <si>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</si>
  <si>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</si>
  <si>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</si>
  <si>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</si>
  <si>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</si>
  <si>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</si>
  <si>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</si>
  <si>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</si>
  <si>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</si>
  <si>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</si>
  <si>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</si>
  <si>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</si>
  <si>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</si>
  <si>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</si>
  <si>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</si>
  <si>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</si>
  <si>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2010 I ketv.</t>
  </si>
  <si>
    <t xml:space="preserve">„Swedbank lizingas“, UAB
</t>
  </si>
  <si>
    <t>„Swedbank lizingas“, UAB</t>
  </si>
  <si>
    <t>2010 II ketv.</t>
  </si>
</sst>
</file>

<file path=xl/styles.xml><?xml version="1.0" encoding="utf-8"?>
<styleSheet xmlns="http://schemas.openxmlformats.org/spreadsheetml/2006/main">
  <numFmts count="2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 _L_t"/>
  </numFmts>
  <fonts count="51">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name val="Arial"/>
      <family val="2"/>
    </font>
    <font>
      <sz val="12"/>
      <color indexed="10"/>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4" fontId="2" fillId="0" borderId="10"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0" xfId="0" applyNumberFormat="1" applyFont="1" applyFill="1" applyBorder="1" applyAlignment="1" applyProtection="1">
      <alignment horizontal="center"/>
      <protection/>
    </xf>
    <xf numFmtId="3" fontId="2" fillId="0" borderId="10" xfId="0" applyNumberFormat="1" applyFont="1" applyFill="1" applyBorder="1" applyAlignment="1" applyProtection="1">
      <alignment horizontal="center" vertical="center" wrapText="1"/>
      <protection locked="0"/>
    </xf>
    <xf numFmtId="3" fontId="15"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xf>
    <xf numFmtId="4" fontId="2" fillId="0" borderId="13" xfId="0" applyNumberFormat="1" applyFont="1" applyBorder="1" applyAlignment="1" applyProtection="1">
      <alignment horizontal="center"/>
      <protection locked="0"/>
    </xf>
    <xf numFmtId="2"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lignment horizontal="center"/>
    </xf>
    <xf numFmtId="2" fontId="2" fillId="0" borderId="0" xfId="0" applyNumberFormat="1" applyFont="1" applyFill="1" applyAlignment="1">
      <alignment horizontal="center"/>
    </xf>
    <xf numFmtId="3" fontId="2" fillId="0" borderId="14"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xf>
    <xf numFmtId="3" fontId="14" fillId="0" borderId="10" xfId="0" applyNumberFormat="1" applyFont="1" applyBorder="1" applyAlignment="1">
      <alignment horizontal="center" vertical="center"/>
    </xf>
    <xf numFmtId="3" fontId="2" fillId="33" borderId="10" xfId="0" applyNumberFormat="1"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locked="0"/>
    </xf>
    <xf numFmtId="3" fontId="2" fillId="0" borderId="14" xfId="0" applyNumberFormat="1" applyFont="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xf>
    <xf numFmtId="3" fontId="2" fillId="0" borderId="13" xfId="0" applyNumberFormat="1" applyFont="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protection locked="0"/>
    </xf>
    <xf numFmtId="4" fontId="2" fillId="0" borderId="10" xfId="0" applyNumberFormat="1" applyFont="1" applyBorder="1" applyAlignment="1">
      <alignment horizontal="center"/>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lignment horizontal="center" vertical="top"/>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tabSelected="1" zoomScale="84" zoomScaleNormal="84" zoomScalePageLayoutView="0" workbookViewId="0" topLeftCell="A1">
      <selection activeCell="K18" sqref="K18"/>
    </sheetView>
  </sheetViews>
  <sheetFormatPr defaultColWidth="9.140625" defaultRowHeight="12.75"/>
  <cols>
    <col min="1" max="1" width="44.140625" style="2" customWidth="1"/>
    <col min="2" max="2" width="13.57421875" style="33" customWidth="1"/>
    <col min="3" max="3" width="13.140625" style="33" customWidth="1"/>
    <col min="4" max="4" width="16.00390625" style="33" customWidth="1"/>
    <col min="5" max="5" width="12.7109375" style="2" customWidth="1"/>
    <col min="6" max="6" width="13.421875" style="2" customWidth="1"/>
    <col min="7" max="7" width="13.28125" style="33" customWidth="1"/>
    <col min="8" max="8" width="12.7109375" style="2" customWidth="1"/>
    <col min="9" max="9" width="13.00390625" style="2" customWidth="1"/>
    <col min="10" max="10" width="15.57421875" style="2" customWidth="1"/>
    <col min="11" max="16384" width="9.140625" style="2" customWidth="1"/>
  </cols>
  <sheetData>
    <row r="1" spans="1:10" ht="15.75">
      <c r="A1" s="1" t="s">
        <v>22</v>
      </c>
      <c r="B1" s="31"/>
      <c r="C1" s="31"/>
      <c r="D1" s="31"/>
      <c r="E1" s="1"/>
      <c r="F1" s="1"/>
      <c r="G1" s="31"/>
      <c r="H1" s="1"/>
      <c r="I1" s="1"/>
      <c r="J1" s="1"/>
    </row>
    <row r="2" spans="1:10" ht="15.75">
      <c r="A2" s="1"/>
      <c r="B2" s="31"/>
      <c r="C2" s="31"/>
      <c r="D2" s="31"/>
      <c r="E2" s="1"/>
      <c r="F2" s="1"/>
      <c r="G2" s="31"/>
      <c r="H2" s="1"/>
      <c r="I2" s="1"/>
      <c r="J2" s="1"/>
    </row>
    <row r="3" spans="1:10" ht="15.75">
      <c r="A3" s="1"/>
      <c r="B3" s="31"/>
      <c r="C3" s="31"/>
      <c r="D3" s="31"/>
      <c r="E3" s="1"/>
      <c r="F3" s="1"/>
      <c r="G3" s="31"/>
      <c r="H3" s="1"/>
      <c r="I3" s="1"/>
      <c r="J3" s="1"/>
    </row>
    <row r="4" spans="1:10" ht="15.75">
      <c r="A4" s="1"/>
      <c r="B4" s="31"/>
      <c r="C4" s="31"/>
      <c r="D4" s="31"/>
      <c r="E4" s="1"/>
      <c r="F4" s="1"/>
      <c r="G4" s="31"/>
      <c r="H4" s="1"/>
      <c r="I4" s="1"/>
      <c r="J4" s="1"/>
    </row>
    <row r="5" spans="1:10" ht="15.75">
      <c r="A5" s="1" t="s">
        <v>33</v>
      </c>
      <c r="B5" s="23" t="s">
        <v>37</v>
      </c>
      <c r="C5" s="17"/>
      <c r="D5" s="36"/>
      <c r="E5" s="3"/>
      <c r="F5" s="3"/>
      <c r="G5" s="36"/>
      <c r="H5" s="3"/>
      <c r="I5" s="3"/>
      <c r="J5" s="3"/>
    </row>
    <row r="6" spans="1:10" ht="15.75">
      <c r="A6" s="4"/>
      <c r="B6" s="5"/>
      <c r="C6" s="5"/>
      <c r="D6" s="5"/>
      <c r="E6" s="5"/>
      <c r="F6" s="5"/>
      <c r="G6" s="5"/>
      <c r="H6" s="5"/>
      <c r="I6" s="5"/>
      <c r="J6" s="16" t="s">
        <v>0</v>
      </c>
    </row>
    <row r="7" spans="1:10" ht="15.75">
      <c r="A7" s="6"/>
      <c r="B7" s="16"/>
      <c r="C7" s="16"/>
      <c r="D7" s="16"/>
      <c r="E7" s="6"/>
      <c r="F7" s="6"/>
      <c r="G7" s="16"/>
      <c r="H7" s="6"/>
      <c r="I7" s="6"/>
      <c r="J7" s="6"/>
    </row>
    <row r="8" spans="1:10" ht="72.75" customHeight="1">
      <c r="A8" s="75"/>
      <c r="B8" s="29" t="s">
        <v>35</v>
      </c>
      <c r="C8" s="28" t="s">
        <v>28</v>
      </c>
      <c r="D8" s="28" t="s">
        <v>29</v>
      </c>
      <c r="E8" s="28" t="s">
        <v>30</v>
      </c>
      <c r="F8" s="28" t="s">
        <v>31</v>
      </c>
      <c r="G8" s="28" t="s">
        <v>21</v>
      </c>
      <c r="H8" s="28" t="s">
        <v>27</v>
      </c>
      <c r="I8" s="28" t="s">
        <v>32</v>
      </c>
      <c r="J8" s="7" t="s">
        <v>1</v>
      </c>
    </row>
    <row r="9" spans="1:10" ht="24" customHeight="1">
      <c r="A9" s="76"/>
      <c r="B9" s="24" t="s">
        <v>2</v>
      </c>
      <c r="C9" s="9" t="s">
        <v>2</v>
      </c>
      <c r="D9" s="9" t="s">
        <v>2</v>
      </c>
      <c r="E9" s="9" t="s">
        <v>2</v>
      </c>
      <c r="F9" s="9" t="s">
        <v>2</v>
      </c>
      <c r="G9" s="9" t="s">
        <v>2</v>
      </c>
      <c r="H9" s="9" t="s">
        <v>2</v>
      </c>
      <c r="I9" s="9" t="s">
        <v>2</v>
      </c>
      <c r="J9" s="9" t="s">
        <v>2</v>
      </c>
    </row>
    <row r="10" spans="1:10" ht="15.75">
      <c r="A10" s="25" t="s">
        <v>3</v>
      </c>
      <c r="B10" s="14"/>
      <c r="C10" s="14"/>
      <c r="D10" s="14"/>
      <c r="E10" s="14"/>
      <c r="F10" s="14"/>
      <c r="G10" s="14"/>
      <c r="H10" s="14"/>
      <c r="I10" s="14"/>
      <c r="J10" s="14"/>
    </row>
    <row r="11" spans="1:10" s="6" customFormat="1" ht="15.75">
      <c r="A11" s="10" t="s">
        <v>4</v>
      </c>
      <c r="B11" s="71">
        <v>291.27390864</v>
      </c>
      <c r="C11" s="52">
        <v>14.92</v>
      </c>
      <c r="D11" s="71">
        <v>11.52</v>
      </c>
      <c r="E11" s="52">
        <v>11.2</v>
      </c>
      <c r="F11" s="46">
        <v>177.35</v>
      </c>
      <c r="G11" s="72">
        <v>24.08090772</v>
      </c>
      <c r="H11" s="73">
        <v>0.25</v>
      </c>
      <c r="I11" s="71">
        <v>27.890052</v>
      </c>
      <c r="J11" s="38">
        <f>B11+C11+D11+E11+F11+G11+H11+I11</f>
        <v>558.48486836</v>
      </c>
    </row>
    <row r="12" spans="1:10" s="6" customFormat="1" ht="15.75">
      <c r="A12" s="10" t="s">
        <v>5</v>
      </c>
      <c r="B12" s="71">
        <v>66.53249303999999</v>
      </c>
      <c r="C12" s="52">
        <v>0.6</v>
      </c>
      <c r="D12" s="71">
        <v>24.28</v>
      </c>
      <c r="E12" s="52">
        <v>0</v>
      </c>
      <c r="F12" s="46">
        <v>82.18</v>
      </c>
      <c r="G12" s="72">
        <v>0</v>
      </c>
      <c r="H12" s="74">
        <v>91.56</v>
      </c>
      <c r="I12" s="71">
        <v>255.52994800000002</v>
      </c>
      <c r="J12" s="38">
        <f>B12+C12+D12+E12+F12+G12+H12+I12</f>
        <v>520.68244104</v>
      </c>
    </row>
    <row r="13" spans="1:10" ht="15.75">
      <c r="A13" s="8" t="s">
        <v>6</v>
      </c>
      <c r="B13" s="15">
        <f aca="true" t="shared" si="0" ref="B13:H13">SUM(B11:B12)</f>
        <v>357.80640168</v>
      </c>
      <c r="C13" s="15">
        <f t="shared" si="0"/>
        <v>15.52</v>
      </c>
      <c r="D13" s="15">
        <f>SUM(D11:D12)</f>
        <v>35.8</v>
      </c>
      <c r="E13" s="15">
        <f t="shared" si="0"/>
        <v>11.2</v>
      </c>
      <c r="F13" s="15">
        <f t="shared" si="0"/>
        <v>259.53</v>
      </c>
      <c r="G13" s="15">
        <f>SUM(G11:G12)</f>
        <v>24.08090772</v>
      </c>
      <c r="H13" s="15">
        <f t="shared" si="0"/>
        <v>91.81</v>
      </c>
      <c r="I13" s="15">
        <f>SUM(I11:I12)</f>
        <v>283.42</v>
      </c>
      <c r="J13" s="15">
        <f>B13+C13+D13+E13+F13+G13+H13+I13</f>
        <v>1079.1673094</v>
      </c>
    </row>
    <row r="14" spans="1:10" ht="15.75">
      <c r="A14" s="10" t="s">
        <v>7</v>
      </c>
      <c r="B14" s="37">
        <f aca="true" t="shared" si="1" ref="B14:J14">IF($J$13=0,"",B13/$J$13)</f>
        <v>0.33155785814058314</v>
      </c>
      <c r="C14" s="37">
        <f t="shared" si="1"/>
        <v>0.014381458616114748</v>
      </c>
      <c r="D14" s="37">
        <f t="shared" si="1"/>
        <v>0.03317372541603788</v>
      </c>
      <c r="E14" s="37">
        <f t="shared" si="1"/>
        <v>0.01037837219719621</v>
      </c>
      <c r="F14" s="37">
        <f t="shared" si="1"/>
        <v>0.24049097645877965</v>
      </c>
      <c r="G14" s="37">
        <f t="shared" si="1"/>
        <v>0.022314341353972818</v>
      </c>
      <c r="H14" s="37">
        <f t="shared" si="1"/>
        <v>0.08507485280576643</v>
      </c>
      <c r="I14" s="37">
        <f t="shared" si="1"/>
        <v>0.2626284150115491</v>
      </c>
      <c r="J14" s="37">
        <f t="shared" si="1"/>
        <v>1</v>
      </c>
    </row>
    <row r="15" spans="1:10" ht="15.75">
      <c r="A15" s="8"/>
      <c r="B15" s="38"/>
      <c r="C15" s="38"/>
      <c r="D15" s="38"/>
      <c r="E15" s="38"/>
      <c r="F15" s="38"/>
      <c r="G15" s="38"/>
      <c r="H15" s="38"/>
      <c r="I15" s="38"/>
      <c r="J15" s="42"/>
    </row>
    <row r="16" spans="1:10" ht="15.75">
      <c r="A16" s="8" t="s">
        <v>8</v>
      </c>
      <c r="B16" s="38"/>
      <c r="C16" s="38"/>
      <c r="D16" s="38"/>
      <c r="E16" s="38"/>
      <c r="F16" s="38"/>
      <c r="G16" s="38"/>
      <c r="H16" s="38"/>
      <c r="I16" s="38"/>
      <c r="J16" s="42"/>
    </row>
    <row r="17" spans="1:10" s="6" customFormat="1" ht="15.75">
      <c r="A17" s="10" t="s">
        <v>4</v>
      </c>
      <c r="B17" s="73">
        <v>398.5744712299999</v>
      </c>
      <c r="C17" s="41">
        <v>26.27</v>
      </c>
      <c r="D17" s="71">
        <v>19</v>
      </c>
      <c r="E17" s="41">
        <v>2.5</v>
      </c>
      <c r="F17" s="46">
        <v>285.48</v>
      </c>
      <c r="G17" s="72">
        <v>26.57735423</v>
      </c>
      <c r="H17" s="73">
        <v>0</v>
      </c>
      <c r="I17" s="73">
        <v>70.92</v>
      </c>
      <c r="J17" s="38">
        <f>B17+C17+D17+E17+F17+G17+H17+I17</f>
        <v>829.3218254599999</v>
      </c>
    </row>
    <row r="18" spans="1:10" s="6" customFormat="1" ht="15.75">
      <c r="A18" s="10" t="s">
        <v>5</v>
      </c>
      <c r="B18" s="73">
        <v>239.01310958999997</v>
      </c>
      <c r="C18" s="41">
        <v>0.15</v>
      </c>
      <c r="D18" s="71">
        <v>25</v>
      </c>
      <c r="E18" s="41">
        <v>0</v>
      </c>
      <c r="F18" s="46">
        <v>285.23</v>
      </c>
      <c r="G18" s="72">
        <v>0</v>
      </c>
      <c r="H18" s="52">
        <v>54.52</v>
      </c>
      <c r="I18" s="73">
        <v>904.87</v>
      </c>
      <c r="J18" s="38">
        <f>B18+C18+D18+E18+F18+G18+H18+I18</f>
        <v>1508.78310959</v>
      </c>
    </row>
    <row r="19" spans="1:10" ht="15.75">
      <c r="A19" s="8" t="s">
        <v>6</v>
      </c>
      <c r="B19" s="15">
        <f aca="true" t="shared" si="2" ref="B19:I19">SUM(B17:B18)</f>
        <v>637.5875808199999</v>
      </c>
      <c r="C19" s="15">
        <f t="shared" si="2"/>
        <v>26.419999999999998</v>
      </c>
      <c r="D19" s="15">
        <f>SUM(D17:D18)</f>
        <v>44</v>
      </c>
      <c r="E19" s="15">
        <f t="shared" si="2"/>
        <v>2.5</v>
      </c>
      <c r="F19" s="15">
        <f t="shared" si="2"/>
        <v>570.71</v>
      </c>
      <c r="G19" s="15">
        <f>SUM(G17:G18)</f>
        <v>26.57735423</v>
      </c>
      <c r="H19" s="15">
        <f t="shared" si="2"/>
        <v>54.52</v>
      </c>
      <c r="I19" s="15">
        <f t="shared" si="2"/>
        <v>975.79</v>
      </c>
      <c r="J19" s="15">
        <f>B19+C19+D19+E19+F19+G19+H19+I19</f>
        <v>2338.1049350499998</v>
      </c>
    </row>
    <row r="20" spans="1:10" s="6" customFormat="1" ht="15.75">
      <c r="A20" s="10" t="s">
        <v>9</v>
      </c>
      <c r="B20" s="37">
        <f aca="true" t="shared" si="3" ref="B20:I20">IF($J$19=0,"",B19/$J$19)</f>
        <v>0.27269416836775345</v>
      </c>
      <c r="C20" s="37">
        <f t="shared" si="3"/>
        <v>0.011299749469728147</v>
      </c>
      <c r="D20" s="37">
        <f t="shared" si="3"/>
        <v>0.018818659222862924</v>
      </c>
      <c r="E20" s="37">
        <f t="shared" si="3"/>
        <v>0.0010692420012990299</v>
      </c>
      <c r="F20" s="37">
        <f t="shared" si="3"/>
        <v>0.24409084102454776</v>
      </c>
      <c r="G20" s="37">
        <f t="shared" si="3"/>
        <v>0.011367049370447375</v>
      </c>
      <c r="H20" s="37">
        <f t="shared" si="3"/>
        <v>0.023318029564329244</v>
      </c>
      <c r="I20" s="37">
        <f t="shared" si="3"/>
        <v>0.41734226097903215</v>
      </c>
      <c r="J20" s="44">
        <f>IF($J$19=0,"",J19/$J$19)</f>
        <v>1</v>
      </c>
    </row>
    <row r="21" spans="1:10" ht="15.75">
      <c r="A21" s="8"/>
      <c r="B21" s="38"/>
      <c r="C21" s="38"/>
      <c r="D21" s="38"/>
      <c r="E21" s="38"/>
      <c r="F21" s="38"/>
      <c r="G21" s="38"/>
      <c r="H21" s="38"/>
      <c r="I21" s="38"/>
      <c r="J21" s="42"/>
    </row>
    <row r="22" spans="1:10" ht="15.75">
      <c r="A22" s="8" t="s">
        <v>10</v>
      </c>
      <c r="B22" s="41"/>
      <c r="C22" s="41"/>
      <c r="D22" s="41"/>
      <c r="E22" s="41"/>
      <c r="F22" s="41"/>
      <c r="G22" s="41"/>
      <c r="H22" s="41"/>
      <c r="I22" s="41"/>
      <c r="J22" s="43"/>
    </row>
    <row r="23" spans="1:10" s="6" customFormat="1" ht="15.75">
      <c r="A23" s="10" t="s">
        <v>4</v>
      </c>
      <c r="B23" s="73">
        <v>340.5123344900002</v>
      </c>
      <c r="C23" s="41">
        <v>18</v>
      </c>
      <c r="D23" s="71">
        <v>17</v>
      </c>
      <c r="E23" s="41">
        <v>12.78</v>
      </c>
      <c r="F23" s="46">
        <v>210.82</v>
      </c>
      <c r="G23" s="72">
        <v>38.42399873</v>
      </c>
      <c r="H23" s="54">
        <v>0</v>
      </c>
      <c r="I23" s="73">
        <v>182.29</v>
      </c>
      <c r="J23" s="38">
        <f>B23+C23+D23+E23+F23+G23+H23+I23</f>
        <v>819.8263332200002</v>
      </c>
    </row>
    <row r="24" spans="1:10" s="6" customFormat="1" ht="15.75">
      <c r="A24" s="10" t="s">
        <v>5</v>
      </c>
      <c r="B24" s="73">
        <v>110.21876167</v>
      </c>
      <c r="C24" s="41">
        <v>6.7</v>
      </c>
      <c r="D24" s="71">
        <v>38</v>
      </c>
      <c r="E24" s="41">
        <v>0</v>
      </c>
      <c r="F24" s="46">
        <v>83.3</v>
      </c>
      <c r="G24" s="72">
        <v>0</v>
      </c>
      <c r="H24" s="54">
        <v>39.25</v>
      </c>
      <c r="I24" s="73">
        <v>326.85</v>
      </c>
      <c r="J24" s="38">
        <f>B24+C24+D24+E24+F24+G24+H24+I24</f>
        <v>604.31876167</v>
      </c>
    </row>
    <row r="25" spans="1:10" s="1" customFormat="1" ht="15.75">
      <c r="A25" s="8" t="s">
        <v>6</v>
      </c>
      <c r="B25" s="15">
        <f aca="true" t="shared" si="4" ref="B25:I25">SUM(B23:B24)</f>
        <v>450.7310961600002</v>
      </c>
      <c r="C25" s="15">
        <f t="shared" si="4"/>
        <v>24.7</v>
      </c>
      <c r="D25" s="15">
        <f>SUM(D23:D24)</f>
        <v>55</v>
      </c>
      <c r="E25" s="15">
        <f t="shared" si="4"/>
        <v>12.78</v>
      </c>
      <c r="F25" s="15">
        <f t="shared" si="4"/>
        <v>294.12</v>
      </c>
      <c r="G25" s="15">
        <f>SUM(G23:G24)</f>
        <v>38.42399873</v>
      </c>
      <c r="H25" s="15">
        <f t="shared" si="4"/>
        <v>39.25</v>
      </c>
      <c r="I25" s="15">
        <f t="shared" si="4"/>
        <v>509.14</v>
      </c>
      <c r="J25" s="15">
        <f>B25+C25+D25+E25+F25+G25+H25+I25</f>
        <v>1424.14509489</v>
      </c>
    </row>
    <row r="26" spans="1:10" ht="15.75" customHeight="1">
      <c r="A26" s="11"/>
      <c r="B26" s="45"/>
      <c r="C26" s="45"/>
      <c r="D26" s="45"/>
      <c r="E26" s="45"/>
      <c r="F26" s="45"/>
      <c r="G26" s="45"/>
      <c r="H26" s="45"/>
      <c r="I26" s="45"/>
      <c r="J26" s="45"/>
    </row>
    <row r="27" spans="1:10" ht="15.75">
      <c r="A27" s="8" t="s">
        <v>11</v>
      </c>
      <c r="B27" s="41"/>
      <c r="C27" s="38"/>
      <c r="D27" s="38"/>
      <c r="E27" s="38"/>
      <c r="F27" s="38"/>
      <c r="G27" s="38"/>
      <c r="H27" s="38"/>
      <c r="I27" s="38"/>
      <c r="J27" s="38"/>
    </row>
    <row r="28" spans="1:10" s="6" customFormat="1" ht="15.75">
      <c r="A28" s="10" t="s">
        <v>4</v>
      </c>
      <c r="B28" s="73">
        <v>14.718069280800002</v>
      </c>
      <c r="C28" s="41">
        <v>4.2</v>
      </c>
      <c r="D28" s="71">
        <v>0.785</v>
      </c>
      <c r="E28" s="41">
        <v>4</v>
      </c>
      <c r="F28" s="46">
        <v>29.08</v>
      </c>
      <c r="G28" s="72">
        <v>0.1</v>
      </c>
      <c r="H28" s="55">
        <v>0</v>
      </c>
      <c r="I28" s="73">
        <v>16.684</v>
      </c>
      <c r="J28" s="38">
        <f>B28+C28+D28+E28+F28+G28+H28+I28</f>
        <v>69.5670692808</v>
      </c>
    </row>
    <row r="29" spans="1:10" s="6" customFormat="1" ht="15.75">
      <c r="A29" s="10" t="s">
        <v>5</v>
      </c>
      <c r="B29" s="73">
        <v>5.151183980799999</v>
      </c>
      <c r="C29" s="41">
        <v>0</v>
      </c>
      <c r="D29" s="71">
        <v>0.15</v>
      </c>
      <c r="E29" s="41">
        <v>0</v>
      </c>
      <c r="F29" s="46">
        <v>1.77</v>
      </c>
      <c r="G29" s="72">
        <v>0</v>
      </c>
      <c r="H29" s="53">
        <v>12.83</v>
      </c>
      <c r="I29" s="73">
        <v>123.25999999999999</v>
      </c>
      <c r="J29" s="38">
        <f>B29+C29+D29+E29+F29+G29+H29+I29</f>
        <v>143.1611839808</v>
      </c>
    </row>
    <row r="30" spans="1:10" ht="15.75">
      <c r="A30" s="8" t="s">
        <v>6</v>
      </c>
      <c r="B30" s="15">
        <f aca="true" t="shared" si="5" ref="B30:I30">SUM(B28:B29)</f>
        <v>19.8692532616</v>
      </c>
      <c r="C30" s="15">
        <f t="shared" si="5"/>
        <v>4.2</v>
      </c>
      <c r="D30" s="15">
        <f>SUM(D28:D29)</f>
        <v>0.935</v>
      </c>
      <c r="E30" s="15">
        <f t="shared" si="5"/>
        <v>4</v>
      </c>
      <c r="F30" s="15">
        <f t="shared" si="5"/>
        <v>30.849999999999998</v>
      </c>
      <c r="G30" s="15">
        <f t="shared" si="5"/>
        <v>0.1</v>
      </c>
      <c r="H30" s="15">
        <f t="shared" si="5"/>
        <v>12.83</v>
      </c>
      <c r="I30" s="15">
        <f t="shared" si="5"/>
        <v>139.944</v>
      </c>
      <c r="J30" s="15">
        <f>B30+C30+D30+E30+F30+G30+H30+I30</f>
        <v>212.7282532616</v>
      </c>
    </row>
    <row r="31" spans="1:10" ht="15.75" customHeight="1">
      <c r="A31" s="12"/>
      <c r="B31" s="32"/>
      <c r="C31" s="32"/>
      <c r="D31" s="32"/>
      <c r="E31" s="32"/>
      <c r="F31" s="32"/>
      <c r="G31" s="32"/>
      <c r="H31" s="32"/>
      <c r="I31" s="32"/>
      <c r="J31" s="32"/>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G24" sqref="G24"/>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33</v>
      </c>
      <c r="B4" s="23" t="s">
        <v>34</v>
      </c>
    </row>
    <row r="5" spans="1:10" ht="15.75">
      <c r="A5" s="4"/>
      <c r="B5" s="5"/>
      <c r="J5" s="16" t="s">
        <v>12</v>
      </c>
    </row>
    <row r="6" ht="15.75">
      <c r="A6" s="6"/>
    </row>
    <row r="7" spans="1:10" s="19" customFormat="1" ht="75" customHeight="1">
      <c r="A7" s="18"/>
      <c r="B7" s="30" t="s">
        <v>36</v>
      </c>
      <c r="C7" s="28" t="s">
        <v>28</v>
      </c>
      <c r="D7" s="28" t="s">
        <v>29</v>
      </c>
      <c r="E7" s="28" t="s">
        <v>30</v>
      </c>
      <c r="F7" s="28" t="s">
        <v>31</v>
      </c>
      <c r="G7" s="28" t="s">
        <v>21</v>
      </c>
      <c r="H7" s="28" t="s">
        <v>27</v>
      </c>
      <c r="I7" s="28" t="s">
        <v>32</v>
      </c>
      <c r="J7" s="7" t="s">
        <v>1</v>
      </c>
    </row>
    <row r="8" spans="1:10" s="20" customFormat="1" ht="33" customHeight="1">
      <c r="A8" s="22" t="s">
        <v>13</v>
      </c>
      <c r="B8" s="47">
        <v>42</v>
      </c>
      <c r="C8" s="57">
        <v>3</v>
      </c>
      <c r="D8" s="60">
        <v>10</v>
      </c>
      <c r="E8" s="57">
        <v>3</v>
      </c>
      <c r="F8" s="47">
        <v>21</v>
      </c>
      <c r="G8" s="59">
        <v>1</v>
      </c>
      <c r="H8" s="56">
        <v>4</v>
      </c>
      <c r="I8" s="62">
        <f>6+4+2+4</f>
        <v>16</v>
      </c>
      <c r="J8" s="58">
        <f>B8+C8+D8+E8+F8+G8+H8+I8</f>
        <v>100</v>
      </c>
    </row>
    <row r="9" spans="1:10" s="20" customFormat="1" ht="33" customHeight="1">
      <c r="A9" s="22"/>
      <c r="B9" s="63"/>
      <c r="C9" s="64"/>
      <c r="D9" s="65"/>
      <c r="E9" s="58"/>
      <c r="F9" s="48"/>
      <c r="G9" s="59"/>
      <c r="H9" s="49"/>
      <c r="I9" s="66"/>
      <c r="J9" s="58"/>
    </row>
    <row r="10" spans="1:10" s="20" customFormat="1" ht="33" customHeight="1">
      <c r="A10" s="22" t="s">
        <v>14</v>
      </c>
      <c r="B10" s="47">
        <v>269</v>
      </c>
      <c r="C10" s="57">
        <v>36</v>
      </c>
      <c r="D10" s="61">
        <v>60</v>
      </c>
      <c r="E10" s="57">
        <v>11</v>
      </c>
      <c r="F10" s="47">
        <v>247</v>
      </c>
      <c r="G10" s="59">
        <v>13</v>
      </c>
      <c r="H10" s="47">
        <v>20</v>
      </c>
      <c r="I10" s="67">
        <v>42</v>
      </c>
      <c r="J10" s="58">
        <f>B10+C10+D10+E10+F10+G10+H10+I10</f>
        <v>698</v>
      </c>
    </row>
    <row r="11" spans="1:10" s="20" customFormat="1" ht="33" customHeight="1">
      <c r="A11" s="22"/>
      <c r="B11" s="68"/>
      <c r="C11" s="64"/>
      <c r="D11" s="65"/>
      <c r="E11" s="58"/>
      <c r="F11" s="49"/>
      <c r="G11" s="59"/>
      <c r="H11" s="49"/>
      <c r="I11" s="69"/>
      <c r="J11" s="58"/>
    </row>
    <row r="12" spans="1:10" s="20" customFormat="1" ht="33" customHeight="1">
      <c r="A12" s="22" t="s">
        <v>15</v>
      </c>
      <c r="B12" s="47">
        <v>237</v>
      </c>
      <c r="C12" s="57">
        <v>16</v>
      </c>
      <c r="D12" s="61">
        <v>47</v>
      </c>
      <c r="E12" s="57">
        <v>9</v>
      </c>
      <c r="F12" s="47">
        <v>207</v>
      </c>
      <c r="G12" s="59">
        <v>9</v>
      </c>
      <c r="H12" s="47">
        <v>19</v>
      </c>
      <c r="I12" s="67">
        <v>42</v>
      </c>
      <c r="J12" s="58">
        <f>B12+C12+D12+E12+F12+G12+H12+I12</f>
        <v>586</v>
      </c>
    </row>
    <row r="13" spans="1:10" s="20" customFormat="1" ht="33" customHeight="1">
      <c r="A13" s="22"/>
      <c r="B13" s="57"/>
      <c r="C13" s="70"/>
      <c r="D13" s="65"/>
      <c r="E13" s="57"/>
      <c r="F13" s="50"/>
      <c r="G13" s="59"/>
      <c r="H13" s="47"/>
      <c r="I13" s="67"/>
      <c r="J13" s="57"/>
    </row>
    <row r="14" spans="1:10" s="20" customFormat="1" ht="33" customHeight="1">
      <c r="A14" s="22" t="s">
        <v>16</v>
      </c>
      <c r="B14" s="47">
        <v>108206</v>
      </c>
      <c r="C14" s="57">
        <v>828</v>
      </c>
      <c r="D14" s="61">
        <v>17734</v>
      </c>
      <c r="E14" s="57">
        <v>118</v>
      </c>
      <c r="F14" s="51">
        <v>175966</v>
      </c>
      <c r="G14" s="59">
        <v>599</v>
      </c>
      <c r="H14" s="47">
        <v>1331</v>
      </c>
      <c r="I14" s="67">
        <f>2463+836+33+895+31+905.39</f>
        <v>5163.39</v>
      </c>
      <c r="J14" s="58">
        <f>B14+C14+D14+E14+F14+G14+H14+I14</f>
        <v>309945.39</v>
      </c>
    </row>
    <row r="15" spans="1:9" ht="12.75" customHeight="1">
      <c r="A15" s="21"/>
      <c r="B15" s="39"/>
      <c r="C15" s="40"/>
      <c r="D15" s="40"/>
      <c r="E15" s="40"/>
      <c r="F15" s="40"/>
      <c r="G15" s="40"/>
      <c r="H15" s="40"/>
      <c r="I15" s="40"/>
    </row>
    <row r="16" ht="15" customHeight="1">
      <c r="B16" s="13"/>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 sqref="A2"/>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5" t="s">
        <v>24</v>
      </c>
    </row>
    <row r="3" ht="15.75">
      <c r="A3" s="26" t="s">
        <v>17</v>
      </c>
    </row>
    <row r="5" ht="15.75">
      <c r="A5" s="26" t="s">
        <v>18</v>
      </c>
    </row>
    <row r="7" ht="15.75">
      <c r="A7" s="26" t="s">
        <v>19</v>
      </c>
    </row>
    <row r="9" spans="1:9" ht="111" customHeight="1">
      <c r="A9" s="34" t="s">
        <v>23</v>
      </c>
      <c r="B9" s="34"/>
      <c r="C9" s="34"/>
      <c r="D9" s="34"/>
      <c r="E9" s="34"/>
      <c r="F9" s="34"/>
      <c r="G9" s="34"/>
      <c r="H9" s="34"/>
      <c r="I9" s="34"/>
    </row>
    <row r="11" ht="15.75">
      <c r="A11" s="26" t="s">
        <v>20</v>
      </c>
    </row>
    <row r="13" ht="31.5">
      <c r="A13" s="35" t="s">
        <v>25</v>
      </c>
    </row>
    <row r="15" ht="31.5">
      <c r="A15" s="35"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2008-10-21T10:19:34Z</cp:lastPrinted>
  <dcterms:created xsi:type="dcterms:W3CDTF">2002-10-28T15:13:22Z</dcterms:created>
  <dcterms:modified xsi:type="dcterms:W3CDTF">2010-09-06T13:56:25Z</dcterms:modified>
  <cp:category/>
  <cp:version/>
  <cp:contentType/>
  <cp:contentStatus/>
</cp:coreProperties>
</file>