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fullCalcOnLoad="1"/>
</workbook>
</file>

<file path=xl/sharedStrings.xml><?xml version="1.0" encoding="utf-8"?>
<sst xmlns="http://schemas.openxmlformats.org/spreadsheetml/2006/main" count="65" uniqueCount="37">
  <si>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</si>
  <si>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</si>
  <si>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</si>
  <si>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</si>
  <si>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</si>
  <si>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</si>
  <si>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</si>
  <si>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</si>
  <si>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</si>
  <si>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</si>
  <si>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</si>
  <si>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</si>
  <si>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</si>
  <si>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</si>
  <si>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</si>
  <si>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</si>
  <si>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</si>
  <si>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</si>
  <si>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</si>
  <si>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</si>
  <si>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</si>
  <si>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AB DnB NORD bankas</t>
  </si>
  <si>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</si>
  <si>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</si>
  <si>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</si>
  <si>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</si>
  <si>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</si>
  <si>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</si>
  <si>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 xml:space="preserve">UAB “Hansa lizingas” 
</t>
  </si>
  <si>
    <t xml:space="preserve">UAB “Hansa lizingas” </t>
  </si>
  <si>
    <t>AB Šiaulių bankas</t>
  </si>
  <si>
    <t>AB Ūkio bankas</t>
  </si>
  <si>
    <t>AB bankas „Snoras“</t>
  </si>
  <si>
    <t>AB SEB bankas</t>
  </si>
  <si>
    <t>UAB "Nordea Finance Lithuania"</t>
  </si>
  <si>
    <t>2009 IV ketv.</t>
  </si>
  <si>
    <t xml:space="preserve">Faktoringo ataskaita </t>
  </si>
</sst>
</file>

<file path=xl/styles.xml><?xml version="1.0" encoding="utf-8"?>
<styleSheet xmlns="http://schemas.openxmlformats.org/spreadsheetml/2006/main">
  <numFmts count="2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 mm\ dd"/>
    <numFmt numFmtId="173" formatCode="0.0%"/>
    <numFmt numFmtId="174" formatCode="#,##0.000"/>
    <numFmt numFmtId="175" formatCode="[$-427]yyyy\ &quot;m.&quot;\ mmmm\ d\ &quot;d.&quot;"/>
    <numFmt numFmtId="176" formatCode="#,##0.0000"/>
  </numFmts>
  <fonts count="51">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sz val="10"/>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b/>
      <sz val="11"/>
      <color indexed="8"/>
      <name val="Times New Roman"/>
      <family val="1"/>
    </font>
    <font>
      <u val="single"/>
      <sz val="10"/>
      <color indexed="12"/>
      <name val="Arial"/>
      <family val="2"/>
    </font>
    <font>
      <u val="single"/>
      <sz val="10"/>
      <color indexed="36"/>
      <name val="Arial"/>
      <family val="2"/>
    </font>
    <font>
      <sz val="12"/>
      <color indexed="8"/>
      <name val="Times New Roman"/>
      <family val="1"/>
    </font>
    <font>
      <sz val="12"/>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4">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0" xfId="0" applyFont="1" applyBorder="1" applyAlignment="1" applyProtection="1">
      <alignment/>
      <protection/>
    </xf>
    <xf numFmtId="0" fontId="6" fillId="0" borderId="10" xfId="0" applyFont="1" applyBorder="1" applyAlignment="1" applyProtection="1">
      <alignment horizontal="center" vertical="center" wrapText="1"/>
      <protection/>
    </xf>
    <xf numFmtId="0" fontId="4" fillId="0" borderId="10" xfId="0" applyFont="1" applyBorder="1" applyAlignment="1" applyProtection="1">
      <alignment/>
      <protection/>
    </xf>
    <xf numFmtId="0" fontId="7" fillId="0" borderId="10" xfId="0" applyFont="1" applyBorder="1" applyAlignment="1" applyProtection="1">
      <alignment horizontal="left"/>
      <protection/>
    </xf>
    <xf numFmtId="0" fontId="8"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3" fontId="1" fillId="0" borderId="10" xfId="0" applyNumberFormat="1" applyFont="1" applyBorder="1" applyAlignment="1" applyProtection="1">
      <alignment horizontal="center"/>
      <protection/>
    </xf>
    <xf numFmtId="4" fontId="1" fillId="0" borderId="10" xfId="0" applyNumberFormat="1" applyFont="1" applyBorder="1" applyAlignment="1" applyProtection="1">
      <alignment horizontal="center"/>
      <protection/>
    </xf>
    <xf numFmtId="3" fontId="1" fillId="0" borderId="10" xfId="0" applyNumberFormat="1" applyFont="1" applyBorder="1" applyAlignment="1" applyProtection="1">
      <alignment horizontal="center"/>
      <protection locked="0"/>
    </xf>
    <xf numFmtId="0" fontId="2" fillId="0" borderId="10" xfId="0" applyFont="1" applyBorder="1" applyAlignment="1" applyProtection="1">
      <alignment horizontal="center"/>
      <protection/>
    </xf>
    <xf numFmtId="0" fontId="4" fillId="0" borderId="0" xfId="0" applyFont="1" applyAlignment="1" applyProtection="1">
      <alignment horizontal="center"/>
      <protection/>
    </xf>
    <xf numFmtId="172" fontId="1" fillId="0" borderId="0" xfId="0" applyNumberFormat="1" applyFont="1" applyBorder="1" applyAlignment="1" applyProtection="1">
      <alignment horizontal="center"/>
      <protection locked="0"/>
    </xf>
    <xf numFmtId="0" fontId="9" fillId="0" borderId="11" xfId="0" applyFont="1" applyBorder="1" applyAlignment="1">
      <alignment horizontal="center" vertical="center" wrapText="1"/>
    </xf>
    <xf numFmtId="0" fontId="5" fillId="0" borderId="0" xfId="0" applyFont="1" applyAlignment="1" applyProtection="1">
      <alignment/>
      <protection/>
    </xf>
    <xf numFmtId="0" fontId="2" fillId="0" borderId="0" xfId="0" applyFont="1" applyAlignment="1" applyProtection="1">
      <alignment wrapText="1"/>
      <protection/>
    </xf>
    <xf numFmtId="0" fontId="7" fillId="0" borderId="12" xfId="0" applyFont="1" applyBorder="1" applyAlignment="1" applyProtection="1">
      <alignment horizontal="left"/>
      <protection/>
    </xf>
    <xf numFmtId="0" fontId="1" fillId="0" borderId="10" xfId="0" applyFont="1" applyBorder="1" applyAlignment="1" applyProtection="1">
      <alignment wrapText="1"/>
      <protection/>
    </xf>
    <xf numFmtId="3" fontId="2" fillId="0" borderId="10" xfId="0" applyNumberFormat="1" applyFont="1" applyBorder="1" applyAlignment="1" applyProtection="1">
      <alignment horizontal="center" vertical="center" wrapText="1"/>
      <protection locked="0"/>
    </xf>
    <xf numFmtId="3" fontId="1" fillId="0" borderId="10" xfId="0" applyNumberFormat="1" applyFont="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xf>
    <xf numFmtId="4" fontId="2" fillId="0" borderId="0" xfId="0" applyNumberFormat="1" applyFont="1" applyAlignment="1" applyProtection="1">
      <alignment/>
      <protection/>
    </xf>
    <xf numFmtId="172" fontId="10" fillId="0" borderId="0" xfId="0" applyNumberFormat="1" applyFont="1" applyBorder="1" applyAlignment="1" applyProtection="1">
      <alignment horizontal="center"/>
      <protection locked="0"/>
    </xf>
    <xf numFmtId="0" fontId="6" fillId="0" borderId="13" xfId="0" applyFont="1" applyBorder="1" applyAlignment="1" applyProtection="1">
      <alignment horizontal="center" vertical="center" wrapText="1"/>
      <protection/>
    </xf>
    <xf numFmtId="0" fontId="1" fillId="0" borderId="14" xfId="0" applyFont="1" applyBorder="1" applyAlignment="1" applyProtection="1">
      <alignment/>
      <protection/>
    </xf>
    <xf numFmtId="0" fontId="1" fillId="0" borderId="0" xfId="0" applyFont="1" applyAlignment="1">
      <alignment/>
    </xf>
    <xf numFmtId="0" fontId="2" fillId="0" borderId="0" xfId="0" applyFont="1" applyAlignment="1">
      <alignment/>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lignment horizontal="center" vertical="center"/>
    </xf>
    <xf numFmtId="3" fontId="2"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vertical="top" wrapText="1" readingOrder="1"/>
      <protection locked="0"/>
    </xf>
    <xf numFmtId="0" fontId="1" fillId="0" borderId="0" xfId="0" applyFont="1" applyAlignment="1">
      <alignment vertical="top" wrapText="1"/>
    </xf>
    <xf numFmtId="3" fontId="14" fillId="0" borderId="10" xfId="0" applyNumberFormat="1" applyFont="1" applyBorder="1" applyAlignment="1" applyProtection="1">
      <alignment horizontal="center" vertical="center" wrapText="1"/>
      <protection/>
    </xf>
    <xf numFmtId="3" fontId="14" fillId="0" borderId="10" xfId="0" applyNumberFormat="1" applyFont="1" applyFill="1" applyBorder="1" applyAlignment="1" applyProtection="1">
      <alignment horizontal="center" vertical="center" wrapText="1"/>
      <protection/>
    </xf>
    <xf numFmtId="14" fontId="2" fillId="0" borderId="0" xfId="0" applyNumberFormat="1" applyFont="1" applyBorder="1" applyAlignment="1" applyProtection="1">
      <alignment horizontal="center"/>
      <protection locked="0"/>
    </xf>
    <xf numFmtId="10" fontId="2" fillId="0" borderId="10" xfId="59" applyNumberFormat="1" applyFont="1" applyBorder="1" applyAlignment="1" applyProtection="1">
      <alignment horizontal="center"/>
      <protection/>
    </xf>
    <xf numFmtId="0" fontId="2" fillId="0" borderId="10" xfId="0" applyFont="1" applyBorder="1" applyAlignment="1" applyProtection="1">
      <alignment horizontal="center" wrapText="1"/>
      <protection/>
    </xf>
    <xf numFmtId="4" fontId="2" fillId="0" borderId="10" xfId="0" applyNumberFormat="1" applyFont="1" applyBorder="1" applyAlignment="1" applyProtection="1">
      <alignment horizontal="center"/>
      <protection/>
    </xf>
    <xf numFmtId="3" fontId="15" fillId="0" borderId="10" xfId="0" applyNumberFormat="1" applyFont="1" applyBorder="1" applyAlignment="1" applyProtection="1">
      <alignment horizontal="center" vertical="center" wrapText="1"/>
      <protection/>
    </xf>
    <xf numFmtId="3" fontId="15" fillId="0" borderId="10" xfId="0" applyNumberFormat="1" applyFont="1" applyBorder="1" applyAlignment="1" applyProtection="1">
      <alignment horizontal="center" vertical="center" wrapText="1"/>
      <protection locked="0"/>
    </xf>
    <xf numFmtId="3" fontId="2" fillId="0" borderId="13" xfId="0" applyNumberFormat="1" applyFont="1" applyBorder="1" applyAlignment="1" applyProtection="1">
      <alignment horizontal="center" vertical="center" wrapText="1"/>
      <protection/>
    </xf>
    <xf numFmtId="2" fontId="7" fillId="0" borderId="0" xfId="0" applyNumberFormat="1" applyFont="1" applyBorder="1" applyAlignment="1" applyProtection="1">
      <alignment horizontal="center" vertical="center" wrapText="1"/>
      <protection/>
    </xf>
    <xf numFmtId="2" fontId="2" fillId="0" borderId="0" xfId="0" applyNumberFormat="1" applyFont="1" applyAlignment="1" applyProtection="1">
      <alignment horizontal="center" vertical="center"/>
      <protection/>
    </xf>
    <xf numFmtId="3" fontId="2" fillId="0" borderId="10" xfId="0" applyNumberFormat="1" applyFont="1" applyBorder="1" applyAlignment="1" applyProtection="1">
      <alignment horizontal="center" vertical="center"/>
      <protection locked="0"/>
    </xf>
    <xf numFmtId="4" fontId="4" fillId="0" borderId="13" xfId="0" applyNumberFormat="1" applyFont="1" applyBorder="1" applyAlignment="1" applyProtection="1">
      <alignment horizontal="center"/>
      <protection locked="0"/>
    </xf>
    <xf numFmtId="4" fontId="4" fillId="0" borderId="10" xfId="0" applyNumberFormat="1" applyFont="1" applyBorder="1" applyAlignment="1" applyProtection="1">
      <alignment horizontal="center"/>
      <protection locked="0"/>
    </xf>
    <xf numFmtId="4" fontId="4" fillId="0" borderId="10" xfId="0" applyNumberFormat="1" applyFont="1" applyFill="1" applyBorder="1" applyAlignment="1" applyProtection="1">
      <alignment horizontal="center"/>
      <protection locked="0"/>
    </xf>
    <xf numFmtId="3" fontId="2" fillId="0" borderId="14" xfId="0" applyNumberFormat="1" applyFont="1" applyBorder="1" applyAlignment="1" applyProtection="1">
      <alignment horizontal="center" vertical="center" wrapText="1"/>
      <protection locked="0"/>
    </xf>
    <xf numFmtId="3" fontId="15" fillId="0" borderId="10" xfId="0" applyNumberFormat="1" applyFont="1" applyFill="1" applyBorder="1" applyAlignment="1" applyProtection="1">
      <alignment horizontal="center" vertical="center" wrapText="1"/>
      <protection/>
    </xf>
    <xf numFmtId="3" fontId="15" fillId="0" borderId="10" xfId="0" applyNumberFormat="1" applyFont="1" applyFill="1" applyBorder="1" applyAlignment="1" applyProtection="1">
      <alignment horizontal="center" vertical="center" wrapText="1"/>
      <protection locked="0"/>
    </xf>
    <xf numFmtId="4" fontId="4" fillId="0" borderId="10" xfId="0" applyNumberFormat="1" applyFont="1" applyFill="1" applyBorder="1" applyAlignment="1" applyProtection="1">
      <alignment horizontal="center"/>
      <protection/>
    </xf>
    <xf numFmtId="4" fontId="4" fillId="0" borderId="10" xfId="0" applyNumberFormat="1" applyFont="1" applyBorder="1" applyAlignment="1">
      <alignment horizontal="center"/>
    </xf>
    <xf numFmtId="4" fontId="4" fillId="0" borderId="13" xfId="0" applyNumberFormat="1" applyFont="1" applyFill="1" applyBorder="1" applyAlignment="1" applyProtection="1">
      <alignment horizontal="center"/>
      <protection locked="0"/>
    </xf>
    <xf numFmtId="3" fontId="2" fillId="0" borderId="10" xfId="0" applyNumberFormat="1" applyFont="1" applyBorder="1" applyAlignment="1">
      <alignment horizontal="center" vertical="center"/>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4" fontId="4" fillId="0" borderId="13" xfId="0" applyNumberFormat="1" applyFont="1" applyBorder="1" applyAlignment="1" applyProtection="1">
      <alignment horizontal="center" vertical="top"/>
      <protection locked="0"/>
    </xf>
    <xf numFmtId="4" fontId="2" fillId="0" borderId="10" xfId="0" applyNumberFormat="1" applyFont="1" applyFill="1" applyBorder="1" applyAlignment="1" applyProtection="1">
      <alignment horizontal="center"/>
      <protection/>
    </xf>
    <xf numFmtId="4" fontId="33" fillId="0" borderId="10" xfId="0" applyNumberFormat="1" applyFont="1" applyBorder="1" applyAlignment="1">
      <alignment horizontal="center" vertical="center"/>
    </xf>
    <xf numFmtId="0" fontId="2" fillId="0" borderId="10" xfId="0" applyFont="1" applyFill="1" applyBorder="1" applyAlignment="1">
      <alignment horizontal="center"/>
    </xf>
    <xf numFmtId="4" fontId="4" fillId="0" borderId="13" xfId="0" applyNumberFormat="1" applyFont="1" applyFill="1" applyBorder="1" applyAlignment="1" applyProtection="1">
      <alignment horizontal="center"/>
      <protection locked="0"/>
    </xf>
    <xf numFmtId="4" fontId="4" fillId="0" borderId="10" xfId="0" applyNumberFormat="1" applyFont="1" applyBorder="1" applyAlignment="1">
      <alignment horizontal="center" vertical="center"/>
    </xf>
    <xf numFmtId="2" fontId="2" fillId="0" borderId="10" xfId="0" applyNumberFormat="1" applyFont="1" applyFill="1" applyBorder="1" applyAlignment="1">
      <alignment horizontal="center" vertical="top"/>
    </xf>
    <xf numFmtId="4" fontId="2" fillId="0" borderId="10" xfId="0" applyNumberFormat="1" applyFont="1" applyFill="1" applyBorder="1" applyAlignment="1">
      <alignment horizontal="center"/>
    </xf>
    <xf numFmtId="2" fontId="2" fillId="0" borderId="0" xfId="0" applyNumberFormat="1" applyFont="1" applyFill="1" applyAlignment="1">
      <alignment horizontal="center"/>
    </xf>
    <xf numFmtId="2" fontId="2" fillId="0" borderId="10" xfId="0" applyNumberFormat="1" applyFont="1" applyFill="1" applyBorder="1" applyAlignment="1" applyProtection="1">
      <alignment horizontal="center"/>
      <protection locked="0"/>
    </xf>
    <xf numFmtId="4" fontId="33" fillId="0" borderId="10" xfId="0" applyNumberFormat="1" applyFont="1" applyBorder="1" applyAlignment="1">
      <alignment horizontal="center"/>
    </xf>
    <xf numFmtId="2" fontId="4" fillId="0" borderId="10"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1"/>
  <sheetViews>
    <sheetView tabSelected="1" zoomScale="84" zoomScaleNormal="84" zoomScalePageLayoutView="0" workbookViewId="0" topLeftCell="A1">
      <selection activeCell="L12" sqref="L12"/>
    </sheetView>
  </sheetViews>
  <sheetFormatPr defaultColWidth="9.140625" defaultRowHeight="12.75"/>
  <cols>
    <col min="1" max="1" width="44.140625" style="2" customWidth="1"/>
    <col min="2" max="2" width="13.57421875" style="41" customWidth="1"/>
    <col min="3" max="3" width="13.140625" style="41" customWidth="1"/>
    <col min="4" max="4" width="16.00390625" style="41" customWidth="1"/>
    <col min="5" max="5" width="12.7109375" style="2" customWidth="1"/>
    <col min="6" max="6" width="13.421875" style="2" customWidth="1"/>
    <col min="7" max="7" width="13.28125" style="41" customWidth="1"/>
    <col min="8"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5.75">
      <c r="A1" s="1" t="s">
        <v>22</v>
      </c>
      <c r="B1" s="39"/>
      <c r="C1" s="39"/>
      <c r="D1" s="39"/>
      <c r="E1" s="1"/>
      <c r="F1" s="1"/>
      <c r="G1" s="39"/>
      <c r="H1" s="1"/>
      <c r="I1" s="1"/>
      <c r="J1" s="1"/>
      <c r="K1" s="1"/>
    </row>
    <row r="2" spans="1:11" ht="15.75">
      <c r="A2" s="1"/>
      <c r="B2" s="39"/>
      <c r="C2" s="39"/>
      <c r="D2" s="39"/>
      <c r="E2" s="1"/>
      <c r="F2" s="1"/>
      <c r="G2" s="39"/>
      <c r="H2" s="1"/>
      <c r="I2" s="1"/>
      <c r="J2" s="1"/>
      <c r="K2" s="1"/>
    </row>
    <row r="3" spans="1:11" ht="15.75">
      <c r="A3" s="1"/>
      <c r="B3" s="39"/>
      <c r="C3" s="39"/>
      <c r="D3" s="39"/>
      <c r="E3" s="1"/>
      <c r="F3" s="1"/>
      <c r="G3" s="39"/>
      <c r="H3" s="1"/>
      <c r="I3" s="1"/>
      <c r="J3" s="1"/>
      <c r="K3" s="1"/>
    </row>
    <row r="4" spans="1:11" ht="15.75">
      <c r="A4" s="1"/>
      <c r="B4" s="39"/>
      <c r="C4" s="39"/>
      <c r="D4" s="39"/>
      <c r="E4" s="1"/>
      <c r="F4" s="1"/>
      <c r="G4" s="39"/>
      <c r="H4" s="1"/>
      <c r="I4" s="1"/>
      <c r="J4" s="1"/>
      <c r="K4" s="1"/>
    </row>
    <row r="5" spans="1:11" ht="15.75">
      <c r="A5" s="1" t="s">
        <v>36</v>
      </c>
      <c r="B5" s="31" t="s">
        <v>35</v>
      </c>
      <c r="C5" s="20"/>
      <c r="D5" s="50"/>
      <c r="E5" s="3"/>
      <c r="F5" s="3"/>
      <c r="G5" s="50"/>
      <c r="H5" s="3"/>
      <c r="I5" s="3"/>
      <c r="J5" s="3"/>
      <c r="K5" s="3"/>
    </row>
    <row r="6" spans="1:10" ht="15.75">
      <c r="A6" s="4"/>
      <c r="B6" s="5"/>
      <c r="C6" s="5"/>
      <c r="D6" s="5"/>
      <c r="E6" s="5"/>
      <c r="F6" s="5"/>
      <c r="G6" s="5"/>
      <c r="H6" s="5"/>
      <c r="I6" s="5"/>
      <c r="J6" s="19" t="s">
        <v>0</v>
      </c>
    </row>
    <row r="7" spans="1:11" ht="15.75">
      <c r="A7" s="6"/>
      <c r="B7" s="19"/>
      <c r="C7" s="19"/>
      <c r="D7" s="19"/>
      <c r="E7" s="6"/>
      <c r="F7" s="6"/>
      <c r="G7" s="19"/>
      <c r="H7" s="6"/>
      <c r="I7" s="6"/>
      <c r="J7" s="6"/>
      <c r="K7" s="6"/>
    </row>
    <row r="8" spans="1:11" ht="72.75" customHeight="1">
      <c r="A8" s="70"/>
      <c r="B8" s="37" t="s">
        <v>28</v>
      </c>
      <c r="C8" s="36" t="s">
        <v>30</v>
      </c>
      <c r="D8" s="36" t="s">
        <v>31</v>
      </c>
      <c r="E8" s="36" t="s">
        <v>32</v>
      </c>
      <c r="F8" s="36" t="s">
        <v>33</v>
      </c>
      <c r="G8" s="36" t="s">
        <v>21</v>
      </c>
      <c r="H8" s="36" t="s">
        <v>27</v>
      </c>
      <c r="I8" s="36" t="s">
        <v>34</v>
      </c>
      <c r="J8" s="7" t="s">
        <v>1</v>
      </c>
      <c r="K8" s="8"/>
    </row>
    <row r="9" spans="1:10" ht="24" customHeight="1">
      <c r="A9" s="71"/>
      <c r="B9" s="32" t="s">
        <v>2</v>
      </c>
      <c r="C9" s="10" t="s">
        <v>2</v>
      </c>
      <c r="D9" s="10" t="s">
        <v>2</v>
      </c>
      <c r="E9" s="10" t="s">
        <v>2</v>
      </c>
      <c r="F9" s="10" t="s">
        <v>2</v>
      </c>
      <c r="G9" s="10" t="s">
        <v>2</v>
      </c>
      <c r="H9" s="10" t="s">
        <v>2</v>
      </c>
      <c r="I9" s="10" t="s">
        <v>2</v>
      </c>
      <c r="J9" s="10" t="s">
        <v>2</v>
      </c>
    </row>
    <row r="10" spans="1:10" ht="15.75">
      <c r="A10" s="33" t="s">
        <v>3</v>
      </c>
      <c r="B10" s="15"/>
      <c r="C10" s="15"/>
      <c r="D10" s="15"/>
      <c r="E10" s="15"/>
      <c r="F10" s="15"/>
      <c r="G10" s="15"/>
      <c r="H10" s="15"/>
      <c r="I10" s="15"/>
      <c r="J10" s="15"/>
    </row>
    <row r="11" spans="1:10" s="6" customFormat="1" ht="15.75">
      <c r="A11" s="11" t="s">
        <v>4</v>
      </c>
      <c r="B11" s="68">
        <v>362.22932163</v>
      </c>
      <c r="C11" s="60">
        <v>12</v>
      </c>
      <c r="D11" s="72">
        <v>10.29</v>
      </c>
      <c r="E11" s="60">
        <v>7.73</v>
      </c>
      <c r="F11" s="73">
        <v>171.61</v>
      </c>
      <c r="G11" s="74">
        <v>29.42</v>
      </c>
      <c r="H11" s="75">
        <v>2.87</v>
      </c>
      <c r="I11" s="76">
        <v>46.52</v>
      </c>
      <c r="J11" s="53">
        <f>B11+C11+D11+E11+F11+G11+H11+I11</f>
        <v>642.66932163</v>
      </c>
    </row>
    <row r="12" spans="1:10" s="6" customFormat="1" ht="15.75">
      <c r="A12" s="11" t="s">
        <v>5</v>
      </c>
      <c r="B12" s="68">
        <v>61.93380222</v>
      </c>
      <c r="C12" s="60">
        <v>4.06</v>
      </c>
      <c r="D12" s="72">
        <v>18.68</v>
      </c>
      <c r="E12" s="60">
        <v>0</v>
      </c>
      <c r="F12" s="73">
        <v>84.63</v>
      </c>
      <c r="G12" s="77">
        <v>0</v>
      </c>
      <c r="H12" s="78">
        <v>27.6</v>
      </c>
      <c r="I12" s="76">
        <v>250.99999999999997</v>
      </c>
      <c r="J12" s="53">
        <f>B12+C12+D12+E12+F12+G12+H12+I12</f>
        <v>447.90380222</v>
      </c>
    </row>
    <row r="13" spans="1:11" ht="15.75">
      <c r="A13" s="9" t="s">
        <v>6</v>
      </c>
      <c r="B13" s="16">
        <f>SUM(B11:B12)</f>
        <v>424.16312385000003</v>
      </c>
      <c r="C13" s="16">
        <f aca="true" t="shared" si="0" ref="C13:I13">SUM(C11:C12)</f>
        <v>16.06</v>
      </c>
      <c r="D13" s="16">
        <f t="shared" si="0"/>
        <v>28.97</v>
      </c>
      <c r="E13" s="16">
        <f t="shared" si="0"/>
        <v>7.73</v>
      </c>
      <c r="F13" s="16">
        <f t="shared" si="0"/>
        <v>256.24</v>
      </c>
      <c r="G13" s="16">
        <f t="shared" si="0"/>
        <v>29.42</v>
      </c>
      <c r="H13" s="16">
        <f t="shared" si="0"/>
        <v>30.470000000000002</v>
      </c>
      <c r="I13" s="16">
        <f t="shared" si="0"/>
        <v>297.52</v>
      </c>
      <c r="J13" s="16">
        <f>B13+C13+D13+E13+F13+G13+H13+I13</f>
        <v>1090.57312385</v>
      </c>
      <c r="K13" s="30"/>
    </row>
    <row r="14" spans="1:10" ht="15.75">
      <c r="A14" s="11" t="s">
        <v>7</v>
      </c>
      <c r="B14" s="51">
        <f aca="true" t="shared" si="1" ref="B14:J14">IF($J$13=0,"",B13/$J$13)</f>
        <v>0.3889359773992931</v>
      </c>
      <c r="C14" s="51">
        <f t="shared" si="1"/>
        <v>0.014726201892179519</v>
      </c>
      <c r="D14" s="51">
        <f t="shared" si="1"/>
        <v>0.026564014247599046</v>
      </c>
      <c r="E14" s="51">
        <f t="shared" si="1"/>
        <v>0.007088016228303094</v>
      </c>
      <c r="F14" s="51">
        <f t="shared" si="1"/>
        <v>0.23495902695218432</v>
      </c>
      <c r="G14" s="51">
        <f t="shared" si="1"/>
        <v>0.026976641324279047</v>
      </c>
      <c r="H14" s="51">
        <f t="shared" si="1"/>
        <v>0.02793943783653238</v>
      </c>
      <c r="I14" s="51">
        <f t="shared" si="1"/>
        <v>0.27281068411962955</v>
      </c>
      <c r="J14" s="51">
        <f t="shared" si="1"/>
        <v>1</v>
      </c>
    </row>
    <row r="15" spans="1:10" ht="15.75">
      <c r="A15" s="9"/>
      <c r="B15" s="15"/>
      <c r="C15" s="15"/>
      <c r="D15" s="15"/>
      <c r="E15" s="15"/>
      <c r="F15" s="15"/>
      <c r="G15" s="15"/>
      <c r="H15" s="15"/>
      <c r="I15" s="15"/>
      <c r="J15" s="15"/>
    </row>
    <row r="16" spans="1:10" ht="15.75">
      <c r="A16" s="9" t="s">
        <v>8</v>
      </c>
      <c r="B16" s="15"/>
      <c r="C16" s="15"/>
      <c r="D16" s="15"/>
      <c r="E16" s="15"/>
      <c r="F16" s="15"/>
      <c r="G16" s="15"/>
      <c r="H16" s="15"/>
      <c r="I16" s="15"/>
      <c r="J16" s="15"/>
    </row>
    <row r="17" spans="1:10" s="6" customFormat="1" ht="15.75">
      <c r="A17" s="11" t="s">
        <v>4</v>
      </c>
      <c r="B17" s="61">
        <v>1623.0578214100003</v>
      </c>
      <c r="C17" s="61">
        <v>62.1</v>
      </c>
      <c r="D17" s="60">
        <v>12.68</v>
      </c>
      <c r="E17" s="61">
        <v>9.03</v>
      </c>
      <c r="F17" s="66">
        <v>1007.02</v>
      </c>
      <c r="G17" s="67">
        <v>25.44720275</v>
      </c>
      <c r="H17" s="62">
        <v>36.71</v>
      </c>
      <c r="I17" s="62">
        <v>168.21699999999998</v>
      </c>
      <c r="J17" s="53">
        <f>B17+C17+D17+E17+F17+G17+H17+I17</f>
        <v>2944.2620241600007</v>
      </c>
    </row>
    <row r="18" spans="1:10" s="6" customFormat="1" ht="15.75">
      <c r="A18" s="11" t="s">
        <v>5</v>
      </c>
      <c r="B18" s="61">
        <v>478.4821896899999</v>
      </c>
      <c r="C18" s="61">
        <v>33.29</v>
      </c>
      <c r="D18" s="60">
        <v>35.72</v>
      </c>
      <c r="E18" s="61">
        <v>0</v>
      </c>
      <c r="F18" s="66">
        <v>744.8</v>
      </c>
      <c r="G18" s="67">
        <v>0</v>
      </c>
      <c r="H18" s="62">
        <v>133.92</v>
      </c>
      <c r="I18" s="62">
        <v>1684.3029999999999</v>
      </c>
      <c r="J18" s="53">
        <f>B18+C18+D18+E18+F18+G18+H18+I18</f>
        <v>3110.5151896899997</v>
      </c>
    </row>
    <row r="19" spans="1:11" ht="15.75">
      <c r="A19" s="9" t="s">
        <v>6</v>
      </c>
      <c r="B19" s="16">
        <f>SUM(B17:B18)</f>
        <v>2101.5400111000004</v>
      </c>
      <c r="C19" s="16">
        <f aca="true" t="shared" si="2" ref="C19:I19">SUM(C17:C18)</f>
        <v>95.39</v>
      </c>
      <c r="D19" s="16">
        <f t="shared" si="2"/>
        <v>48.4</v>
      </c>
      <c r="E19" s="16">
        <f t="shared" si="2"/>
        <v>9.03</v>
      </c>
      <c r="F19" s="16">
        <f t="shared" si="2"/>
        <v>1751.82</v>
      </c>
      <c r="G19" s="16">
        <f t="shared" si="2"/>
        <v>25.44720275</v>
      </c>
      <c r="H19" s="16">
        <f t="shared" si="2"/>
        <v>170.63</v>
      </c>
      <c r="I19" s="16">
        <f t="shared" si="2"/>
        <v>1852.52</v>
      </c>
      <c r="J19" s="16">
        <f>B19+C19+D19+E19+F19+G19+H19+I19</f>
        <v>6054.77721385</v>
      </c>
      <c r="K19" s="30"/>
    </row>
    <row r="20" spans="1:10" s="6" customFormat="1" ht="15.75">
      <c r="A20" s="11" t="s">
        <v>9</v>
      </c>
      <c r="B20" s="51">
        <f aca="true" t="shared" si="3" ref="B20:J20">IF($J$19=0,"",B19/$J$19)</f>
        <v>0.34708791700755437</v>
      </c>
      <c r="C20" s="51">
        <f t="shared" si="3"/>
        <v>0.015754502045393203</v>
      </c>
      <c r="D20" s="51">
        <f t="shared" si="3"/>
        <v>0.007993688007097505</v>
      </c>
      <c r="E20" s="51">
        <f t="shared" si="3"/>
        <v>0.0014913843533902991</v>
      </c>
      <c r="F20" s="51">
        <f t="shared" si="3"/>
        <v>0.28932856455771805</v>
      </c>
      <c r="G20" s="51">
        <f t="shared" si="3"/>
        <v>0.004202830566877142</v>
      </c>
      <c r="H20" s="51">
        <f t="shared" si="3"/>
        <v>0.028181053401881144</v>
      </c>
      <c r="I20" s="51">
        <f t="shared" si="3"/>
        <v>0.30596006006008825</v>
      </c>
      <c r="J20" s="51">
        <f t="shared" si="3"/>
        <v>1</v>
      </c>
    </row>
    <row r="21" spans="1:10" ht="15.75">
      <c r="A21" s="9"/>
      <c r="B21" s="15"/>
      <c r="C21" s="15"/>
      <c r="D21" s="15"/>
      <c r="E21" s="15"/>
      <c r="F21" s="15"/>
      <c r="G21" s="15"/>
      <c r="H21" s="15"/>
      <c r="I21" s="15"/>
      <c r="J21" s="15"/>
    </row>
    <row r="22" spans="1:10" ht="15.75">
      <c r="A22" s="9" t="s">
        <v>10</v>
      </c>
      <c r="B22" s="17"/>
      <c r="C22" s="17"/>
      <c r="D22" s="17"/>
      <c r="E22" s="17"/>
      <c r="F22" s="17"/>
      <c r="G22" s="17"/>
      <c r="H22" s="17"/>
      <c r="I22" s="17"/>
      <c r="J22" s="17"/>
    </row>
    <row r="23" spans="1:10" s="6" customFormat="1" ht="15.75">
      <c r="A23" s="11" t="s">
        <v>4</v>
      </c>
      <c r="B23" s="62">
        <v>557.7522087500004</v>
      </c>
      <c r="C23" s="61">
        <v>23.19</v>
      </c>
      <c r="D23" s="72">
        <v>24.37</v>
      </c>
      <c r="E23" s="61">
        <v>7.71</v>
      </c>
      <c r="F23" s="73">
        <v>212.6</v>
      </c>
      <c r="G23" s="82">
        <v>57.10408409</v>
      </c>
      <c r="H23" s="79">
        <v>2.85</v>
      </c>
      <c r="I23" s="62">
        <v>70.85</v>
      </c>
      <c r="J23" s="53">
        <f>B23+C23+D23+E23+F23+G23+H23+I23</f>
        <v>956.4262928400005</v>
      </c>
    </row>
    <row r="24" spans="1:10" s="6" customFormat="1" ht="15.75">
      <c r="A24" s="11" t="s">
        <v>5</v>
      </c>
      <c r="B24" s="62">
        <v>95.62618886999998</v>
      </c>
      <c r="C24" s="61">
        <v>10.47</v>
      </c>
      <c r="D24" s="72">
        <v>25.02</v>
      </c>
      <c r="E24" s="61">
        <v>0</v>
      </c>
      <c r="F24" s="73">
        <v>109.12</v>
      </c>
      <c r="G24" s="67">
        <v>0</v>
      </c>
      <c r="H24" s="79">
        <v>46.04</v>
      </c>
      <c r="I24" s="62">
        <v>477.48</v>
      </c>
      <c r="J24" s="53">
        <f>B24+C24+D24+E24+F24+G24+H24+I24</f>
        <v>763.75618887</v>
      </c>
    </row>
    <row r="25" spans="1:10" ht="15.75">
      <c r="A25" s="9" t="s">
        <v>6</v>
      </c>
      <c r="B25" s="16">
        <f aca="true" t="shared" si="4" ref="B25:H25">SUM(B23:B24)</f>
        <v>653.3783976200003</v>
      </c>
      <c r="C25" s="16">
        <f t="shared" si="4"/>
        <v>33.660000000000004</v>
      </c>
      <c r="D25" s="16">
        <f t="shared" si="4"/>
        <v>49.39</v>
      </c>
      <c r="E25" s="16">
        <f t="shared" si="4"/>
        <v>7.71</v>
      </c>
      <c r="F25" s="16">
        <f t="shared" si="4"/>
        <v>321.72</v>
      </c>
      <c r="G25" s="16">
        <f t="shared" si="4"/>
        <v>57.10408409</v>
      </c>
      <c r="H25" s="16">
        <f t="shared" si="4"/>
        <v>48.89</v>
      </c>
      <c r="I25" s="16">
        <f>SUM(I23:I24)</f>
        <v>548.33</v>
      </c>
      <c r="J25" s="16">
        <f>B25+C25+D25+E25+F25+G25+H25+I25</f>
        <v>1720.1824817100005</v>
      </c>
    </row>
    <row r="26" spans="1:10" ht="15.75" customHeight="1">
      <c r="A26" s="12"/>
      <c r="B26" s="52"/>
      <c r="C26" s="52"/>
      <c r="D26" s="52"/>
      <c r="E26" s="52"/>
      <c r="F26" s="52"/>
      <c r="G26" s="52"/>
      <c r="H26" s="52"/>
      <c r="I26" s="52"/>
      <c r="J26" s="52"/>
    </row>
    <row r="27" spans="1:10" ht="15.75">
      <c r="A27" s="9" t="s">
        <v>11</v>
      </c>
      <c r="B27" s="17"/>
      <c r="C27" s="18"/>
      <c r="D27" s="18"/>
      <c r="E27" s="18"/>
      <c r="F27" s="18"/>
      <c r="G27" s="18"/>
      <c r="H27" s="18"/>
      <c r="I27" s="18"/>
      <c r="J27" s="18"/>
    </row>
    <row r="28" spans="1:10" s="6" customFormat="1" ht="15.75">
      <c r="A28" s="11" t="s">
        <v>4</v>
      </c>
      <c r="B28" s="62">
        <v>54.47494857640001</v>
      </c>
      <c r="C28" s="61">
        <v>16.94</v>
      </c>
      <c r="D28" s="72">
        <v>12.2</v>
      </c>
      <c r="E28" s="61">
        <v>7.46</v>
      </c>
      <c r="F28" s="73">
        <v>55.48</v>
      </c>
      <c r="G28" s="82">
        <v>7.00127262</v>
      </c>
      <c r="H28" s="80">
        <v>0</v>
      </c>
      <c r="I28" s="83">
        <f>9.091095+17.314+5.955424+14.460327</f>
        <v>46.820845999999996</v>
      </c>
      <c r="J28" s="53">
        <f>B28+C28+D28+E28+F28+G28+H28+I28</f>
        <v>200.3770671964</v>
      </c>
    </row>
    <row r="29" spans="1:10" s="6" customFormat="1" ht="15.75">
      <c r="A29" s="11" t="s">
        <v>5</v>
      </c>
      <c r="B29" s="62">
        <v>14.148200225599998</v>
      </c>
      <c r="C29" s="61">
        <v>9.9</v>
      </c>
      <c r="D29" s="72">
        <v>19.51</v>
      </c>
      <c r="E29" s="61">
        <v>0</v>
      </c>
      <c r="F29" s="73">
        <v>26.68</v>
      </c>
      <c r="G29" s="67">
        <v>0</v>
      </c>
      <c r="H29" s="81">
        <v>3.3</v>
      </c>
      <c r="I29" s="83">
        <f>6.577584+16.469+37.160442+3.729024</f>
        <v>63.93605000000001</v>
      </c>
      <c r="J29" s="53">
        <f>B29+C29+D29+E29+F29+G29+H29+I29</f>
        <v>137.4742502256</v>
      </c>
    </row>
    <row r="30" spans="1:10" ht="15.75">
      <c r="A30" s="9" t="s">
        <v>6</v>
      </c>
      <c r="B30" s="16">
        <f aca="true" t="shared" si="5" ref="B30:H30">SUM(B28:B29)</f>
        <v>68.623148802</v>
      </c>
      <c r="C30" s="16">
        <f t="shared" si="5"/>
        <v>26.840000000000003</v>
      </c>
      <c r="D30" s="16">
        <f t="shared" si="5"/>
        <v>31.71</v>
      </c>
      <c r="E30" s="16">
        <f t="shared" si="5"/>
        <v>7.46</v>
      </c>
      <c r="F30" s="16">
        <f t="shared" si="5"/>
        <v>82.16</v>
      </c>
      <c r="G30" s="16">
        <f t="shared" si="5"/>
        <v>7.00127262</v>
      </c>
      <c r="H30" s="16">
        <f t="shared" si="5"/>
        <v>3.3</v>
      </c>
      <c r="I30" s="16">
        <f>SUM(I28:I29)</f>
        <v>110.75689600000001</v>
      </c>
      <c r="J30" s="16">
        <f>B30+C30+D30+E30+F30+G30+H30+I30</f>
        <v>337.8513174220001</v>
      </c>
    </row>
    <row r="31" spans="1:11" ht="15.75" customHeight="1">
      <c r="A31" s="13"/>
      <c r="B31" s="40"/>
      <c r="C31" s="40"/>
      <c r="D31" s="40"/>
      <c r="E31" s="40"/>
      <c r="F31" s="40"/>
      <c r="G31" s="40"/>
      <c r="H31" s="40"/>
      <c r="I31" s="40"/>
      <c r="J31" s="40"/>
      <c r="K31" s="14"/>
    </row>
  </sheetData>
  <sheetProtection/>
  <mergeCells count="1">
    <mergeCell ref="A8:A9"/>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J16"/>
  <sheetViews>
    <sheetView zoomScale="75" zoomScaleNormal="75" zoomScalePageLayoutView="0" workbookViewId="0" topLeftCell="A1">
      <selection activeCell="B17" sqref="B17"/>
    </sheetView>
  </sheetViews>
  <sheetFormatPr defaultColWidth="9.140625" defaultRowHeight="12.75"/>
  <cols>
    <col min="1" max="1" width="47.140625" style="2" customWidth="1"/>
    <col min="2" max="3" width="12.8515625" style="2" customWidth="1"/>
    <col min="4" max="4" width="12.7109375" style="2" customWidth="1"/>
    <col min="5" max="6" width="12.8515625" style="2" customWidth="1"/>
    <col min="7" max="9" width="12.57421875" style="2" customWidth="1"/>
    <col min="10" max="10" width="13.140625" style="2" customWidth="1"/>
    <col min="11" max="16384" width="9.140625" style="2" customWidth="1"/>
  </cols>
  <sheetData>
    <row r="1" spans="1:2" ht="15.75">
      <c r="A1" s="1" t="s">
        <v>22</v>
      </c>
      <c r="B1" s="1"/>
    </row>
    <row r="2" spans="1:2" ht="15.75">
      <c r="A2" s="1"/>
      <c r="B2" s="1"/>
    </row>
    <row r="3" spans="1:2" ht="15.75">
      <c r="A3" s="1"/>
      <c r="B3" s="1"/>
    </row>
    <row r="4" spans="1:2" ht="15.75">
      <c r="A4" s="1" t="s">
        <v>36</v>
      </c>
      <c r="B4" s="31" t="s">
        <v>35</v>
      </c>
    </row>
    <row r="5" spans="1:10" ht="15.75">
      <c r="A5" s="4"/>
      <c r="B5" s="5"/>
      <c r="J5" s="19" t="s">
        <v>12</v>
      </c>
    </row>
    <row r="6" ht="15.75">
      <c r="A6" s="6"/>
    </row>
    <row r="7" spans="1:10" s="22" customFormat="1" ht="75" customHeight="1">
      <c r="A7" s="21"/>
      <c r="B7" s="38" t="s">
        <v>29</v>
      </c>
      <c r="C7" s="36" t="s">
        <v>30</v>
      </c>
      <c r="D7" s="36" t="s">
        <v>31</v>
      </c>
      <c r="E7" s="36" t="s">
        <v>32</v>
      </c>
      <c r="F7" s="36" t="s">
        <v>33</v>
      </c>
      <c r="G7" s="36" t="s">
        <v>21</v>
      </c>
      <c r="H7" s="36" t="s">
        <v>27</v>
      </c>
      <c r="I7" s="36" t="s">
        <v>34</v>
      </c>
      <c r="J7" s="7" t="s">
        <v>1</v>
      </c>
    </row>
    <row r="8" spans="1:10" s="23" customFormat="1" ht="33" customHeight="1">
      <c r="A8" s="25" t="s">
        <v>13</v>
      </c>
      <c r="B8" s="42">
        <v>117</v>
      </c>
      <c r="C8" s="26">
        <v>41</v>
      </c>
      <c r="D8" s="59">
        <v>37</v>
      </c>
      <c r="E8" s="26">
        <v>8</v>
      </c>
      <c r="F8" s="42">
        <v>151</v>
      </c>
      <c r="G8" s="69">
        <v>3</v>
      </c>
      <c r="H8" s="45">
        <v>3</v>
      </c>
      <c r="I8" s="63">
        <f>5+6+6+5</f>
        <v>22</v>
      </c>
      <c r="J8" s="29">
        <f>B8+C8+D8+E8+F8+G8+H8+I8</f>
        <v>382</v>
      </c>
    </row>
    <row r="9" spans="1:10" s="23" customFormat="1" ht="33" customHeight="1">
      <c r="A9" s="25"/>
      <c r="B9" s="48"/>
      <c r="C9" s="54"/>
      <c r="D9" s="56"/>
      <c r="E9" s="28"/>
      <c r="F9" s="64"/>
      <c r="G9" s="69"/>
      <c r="H9" s="43"/>
      <c r="I9" s="28"/>
      <c r="J9" s="29"/>
    </row>
    <row r="10" spans="1:10" s="23" customFormat="1" ht="33" customHeight="1">
      <c r="A10" s="25" t="s">
        <v>14</v>
      </c>
      <c r="B10" s="42">
        <v>348</v>
      </c>
      <c r="C10" s="26">
        <v>49</v>
      </c>
      <c r="D10" s="59">
        <v>72</v>
      </c>
      <c r="E10" s="26">
        <v>9</v>
      </c>
      <c r="F10" s="42">
        <v>300</v>
      </c>
      <c r="G10" s="69">
        <v>22</v>
      </c>
      <c r="H10" s="42">
        <v>34</v>
      </c>
      <c r="I10" s="42">
        <v>46</v>
      </c>
      <c r="J10" s="29">
        <f>B10+C10+D10+E10+F10+G10+H10+I10</f>
        <v>880</v>
      </c>
    </row>
    <row r="11" spans="1:10" s="23" customFormat="1" ht="33" customHeight="1">
      <c r="A11" s="25"/>
      <c r="B11" s="49"/>
      <c r="C11" s="54"/>
      <c r="D11" s="56"/>
      <c r="E11" s="28"/>
      <c r="F11" s="43"/>
      <c r="G11" s="69"/>
      <c r="H11" s="43"/>
      <c r="I11" s="43"/>
      <c r="J11" s="29"/>
    </row>
    <row r="12" spans="1:10" s="23" customFormat="1" ht="33" customHeight="1">
      <c r="A12" s="25" t="s">
        <v>15</v>
      </c>
      <c r="B12" s="26">
        <v>298</v>
      </c>
      <c r="C12" s="26">
        <v>23</v>
      </c>
      <c r="D12" s="59">
        <v>58</v>
      </c>
      <c r="E12" s="26">
        <v>9</v>
      </c>
      <c r="F12" s="42">
        <v>256</v>
      </c>
      <c r="G12" s="69">
        <v>16</v>
      </c>
      <c r="H12" s="42">
        <v>31</v>
      </c>
      <c r="I12" s="42">
        <v>45</v>
      </c>
      <c r="J12" s="29">
        <f>B12+C12+D12+E12+F12+G12+H12+I12</f>
        <v>736</v>
      </c>
    </row>
    <row r="13" spans="1:10" s="23" customFormat="1" ht="33" customHeight="1">
      <c r="A13" s="25"/>
      <c r="B13" s="26"/>
      <c r="C13" s="55"/>
      <c r="D13" s="56"/>
      <c r="E13" s="26"/>
      <c r="F13" s="65"/>
      <c r="G13" s="69"/>
      <c r="H13" s="42"/>
      <c r="I13" s="42"/>
      <c r="J13" s="27"/>
    </row>
    <row r="14" spans="1:10" s="23" customFormat="1" ht="33" customHeight="1">
      <c r="A14" s="25" t="s">
        <v>16</v>
      </c>
      <c r="B14" s="42">
        <v>366526</v>
      </c>
      <c r="C14" s="26">
        <v>2166</v>
      </c>
      <c r="D14" s="59">
        <v>9483</v>
      </c>
      <c r="E14" s="26">
        <v>117</v>
      </c>
      <c r="F14" s="44">
        <v>368472</v>
      </c>
      <c r="G14" s="69">
        <v>655</v>
      </c>
      <c r="H14" s="42">
        <v>4634</v>
      </c>
      <c r="I14" s="42">
        <v>11302</v>
      </c>
      <c r="J14" s="29">
        <f>B14+C14+D14+E14+F14+G14+H14+I14</f>
        <v>763355</v>
      </c>
    </row>
    <row r="15" spans="1:9" ht="12.75" customHeight="1">
      <c r="A15" s="24"/>
      <c r="B15" s="57"/>
      <c r="C15" s="58"/>
      <c r="D15" s="58"/>
      <c r="E15" s="58"/>
      <c r="F15" s="58"/>
      <c r="G15" s="58"/>
      <c r="H15" s="58"/>
      <c r="I15" s="58"/>
    </row>
    <row r="16" ht="15" customHeight="1">
      <c r="B16" s="14"/>
    </row>
  </sheetData>
  <sheetProtection/>
  <printOptions horizontalCentered="1"/>
  <pageMargins left="0" right="0" top="0.3937007874015748" bottom="0.984251968503937" header="0.5118110236220472" footer="0.5118110236220472"/>
  <pageSetup horizontalDpi="600" verticalDpi="600" orientation="landscape" paperSize="9" scale="83" r:id="rId1"/>
  <ignoredErrors>
    <ignoredError sqref="I8"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 sqref="A2"/>
    </sheetView>
  </sheetViews>
  <sheetFormatPr defaultColWidth="9.140625" defaultRowHeight="12.75"/>
  <cols>
    <col min="1" max="1" width="133.7109375" style="35" customWidth="1"/>
    <col min="2" max="2" width="8.7109375" style="35" customWidth="1"/>
    <col min="3" max="3" width="17.28125" style="35" customWidth="1"/>
    <col min="4" max="16384" width="9.140625" style="35" customWidth="1"/>
  </cols>
  <sheetData>
    <row r="1" ht="31.5" customHeight="1">
      <c r="A1" s="47" t="s">
        <v>24</v>
      </c>
    </row>
    <row r="3" ht="15.75">
      <c r="A3" s="34" t="s">
        <v>17</v>
      </c>
    </row>
    <row r="5" ht="15.75">
      <c r="A5" s="34" t="s">
        <v>18</v>
      </c>
    </row>
    <row r="7" ht="15.75">
      <c r="A7" s="34" t="s">
        <v>19</v>
      </c>
    </row>
    <row r="9" spans="1:9" ht="111" customHeight="1">
      <c r="A9" s="46" t="s">
        <v>23</v>
      </c>
      <c r="B9" s="46"/>
      <c r="C9" s="46"/>
      <c r="D9" s="46"/>
      <c r="E9" s="46"/>
      <c r="F9" s="46"/>
      <c r="G9" s="46"/>
      <c r="H9" s="46"/>
      <c r="I9" s="46"/>
    </row>
    <row r="11" ht="15.75">
      <c r="A11" s="34" t="s">
        <v>20</v>
      </c>
    </row>
    <row r="13" ht="31.5">
      <c r="A13" s="47" t="s">
        <v>25</v>
      </c>
    </row>
    <row r="15" ht="31.5">
      <c r="A15" s="47" t="s">
        <v>26</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2008-10-21T10:19:34Z</cp:lastPrinted>
  <dcterms:created xsi:type="dcterms:W3CDTF">2002-10-28T15:13:22Z</dcterms:created>
  <dcterms:modified xsi:type="dcterms:W3CDTF">2010-02-19T11:52:46Z</dcterms:modified>
  <cp:category/>
  <cp:version/>
  <cp:contentType/>
  <cp:contentStatus/>
</cp:coreProperties>
</file>