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<sst xmlns="http://schemas.openxmlformats.org/spreadsheetml/2006/main" count="92" uniqueCount="56">
  <si>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</si>
  <si>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</si>
  <si>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</si>
  <si>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</si>
  <si>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</si>
  <si>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</si>
  <si>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</si>
  <si>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</si>
  <si>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</si>
  <si>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</si>
  <si>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</si>
  <si>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</si>
  <si>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</si>
  <si>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</si>
  <si>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</si>
  <si>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</si>
  <si>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</si>
  <si>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</si>
  <si>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</si>
  <si>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</si>
  <si>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</si>
  <si>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</si>
  <si>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</si>
  <si>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</si>
  <si>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</si>
  <si>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</si>
  <si>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</si>
  <si>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</si>
  <si>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</si>
  <si>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</si>
  <si>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</si>
  <si>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</si>
  <si>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</si>
  <si>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UAB “Swedbank lizingas” 
</t>
  </si>
  <si>
    <t>2009 II ketv.</t>
  </si>
  <si>
    <t xml:space="preserve">Faktoringo ataskaita </t>
  </si>
  <si>
    <t>ASSOCIATION OF LITHUANIAN BANKS</t>
  </si>
  <si>
    <t>Factoring portfolio</t>
  </si>
  <si>
    <t>Local factoring</t>
  </si>
  <si>
    <t>International factoring</t>
  </si>
  <si>
    <t>Total:</t>
  </si>
  <si>
    <t>Factoring market share by portfolio</t>
  </si>
  <si>
    <t>Factoring turnover</t>
  </si>
  <si>
    <t>Factoring market share by turnover</t>
  </si>
  <si>
    <t>Limits of valid factoring contracts</t>
  </si>
  <si>
    <t>Limits of new factoring contracts</t>
  </si>
  <si>
    <t>Number of new factoring contracts in the end of period</t>
  </si>
  <si>
    <t>Number of valid factoring contracts in the end of period</t>
  </si>
  <si>
    <t>Number of factoring clients in the end of period</t>
  </si>
  <si>
    <t>Number of factorized VAT invoices in the end of period</t>
  </si>
  <si>
    <t>Total</t>
  </si>
  <si>
    <r>
      <t xml:space="preserve">Source: </t>
    </r>
    <r>
      <rPr>
        <sz val="8.5"/>
        <color indexed="8"/>
        <rFont val="Verdana"/>
        <family val="2"/>
      </rPr>
      <t>data presented by companies of factoring services</t>
    </r>
  </si>
  <si>
    <t>(numb.)</t>
  </si>
  <si>
    <r>
      <t xml:space="preserve">Šaltinis: </t>
    </r>
    <r>
      <rPr>
        <sz val="8.5"/>
        <color indexed="8"/>
        <rFont val="Verdana"/>
        <family val="2"/>
      </rPr>
      <t>faktoringo paslaugas teikiančių įmonių pateikti duomenys</t>
    </r>
  </si>
  <si>
    <t>(LTL million)</t>
  </si>
  <si>
    <r>
      <t>Information on Factoring, 2</t>
    </r>
    <r>
      <rPr>
        <b/>
        <vertAlign val="superscript"/>
        <sz val="12"/>
        <color indexed="8"/>
        <rFont val="Times New Roman"/>
        <family val="1"/>
      </rPr>
      <t>nd</t>
    </r>
    <r>
      <rPr>
        <b/>
        <sz val="12"/>
        <color indexed="8"/>
        <rFont val="Times New Roman"/>
        <family val="1"/>
      </rPr>
      <t xml:space="preserve">  quarter 2009 (end of period), LTL million</t>
    </r>
  </si>
</sst>
</file>

<file path=xl/styles.xml><?xml version="1.0" encoding="utf-8"?>
<styleSheet xmlns="http://schemas.openxmlformats.org/spreadsheetml/2006/main">
  <numFmts count="2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0.00\ &quot;Lt&quot;"/>
    <numFmt numFmtId="178" formatCode="&quot;Yes&quot;;&quot;Yes&quot;;&quot;No&quot;"/>
    <numFmt numFmtId="179" formatCode="&quot;True&quot;;&quot;True&quot;;&quot;False&quot;"/>
    <numFmt numFmtId="180" formatCode="&quot;On&quot;;&quot;On&quot;;&quot;Off&quot;"/>
    <numFmt numFmtId="181" formatCode="[$€-2]\ #,##0.00_);[Red]\([$€-2]\ #,##0.00\)"/>
  </numFmts>
  <fonts count="18">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0"/>
    </font>
    <font>
      <u val="single"/>
      <sz val="10"/>
      <color indexed="36"/>
      <name val="Arial"/>
      <family val="0"/>
    </font>
    <font>
      <i/>
      <sz val="12"/>
      <name val="Arial"/>
      <family val="2"/>
    </font>
    <font>
      <sz val="12"/>
      <color indexed="8"/>
      <name val="Times New Roman"/>
      <family val="1"/>
    </font>
    <font>
      <sz val="8.5"/>
      <color indexed="8"/>
      <name val="Verdana"/>
      <family val="2"/>
    </font>
    <font>
      <sz val="9"/>
      <color indexed="8"/>
      <name val="Arial"/>
      <family val="2"/>
    </font>
    <font>
      <b/>
      <vertAlign val="superscript"/>
      <sz val="12"/>
      <color indexed="8"/>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pplyProtection="1">
      <alignment/>
      <protection/>
    </xf>
    <xf numFmtId="0" fontId="6" fillId="0" borderId="1" xfId="0" applyFont="1" applyBorder="1" applyAlignment="1" applyProtection="1">
      <alignment horizontal="center" vertical="center" wrapText="1"/>
      <protection/>
    </xf>
    <xf numFmtId="0" fontId="4" fillId="0" borderId="1" xfId="0" applyFont="1" applyBorder="1" applyAlignment="1" applyProtection="1">
      <alignment/>
      <protection/>
    </xf>
    <xf numFmtId="0" fontId="7" fillId="0" borderId="1"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 xfId="0" applyNumberFormat="1" applyFont="1" applyBorder="1" applyAlignment="1" applyProtection="1">
      <alignment horizontal="center"/>
      <protection/>
    </xf>
    <xf numFmtId="4" fontId="1" fillId="0" borderId="1"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8" fillId="0" borderId="2" xfId="0" applyFont="1" applyBorder="1" applyAlignment="1">
      <alignment horizontal="center" vertical="center" wrapText="1"/>
    </xf>
    <xf numFmtId="4" fontId="2" fillId="0" borderId="0" xfId="0" applyNumberFormat="1" applyFont="1" applyAlignment="1" applyProtection="1">
      <alignment/>
      <protection/>
    </xf>
    <xf numFmtId="172" fontId="9" fillId="0" borderId="0" xfId="0" applyNumberFormat="1" applyFont="1" applyBorder="1" applyAlignment="1" applyProtection="1">
      <alignment horizontal="center"/>
      <protection locked="0"/>
    </xf>
    <xf numFmtId="0" fontId="6" fillId="0" borderId="3" xfId="0" applyFont="1" applyBorder="1" applyAlignment="1" applyProtection="1">
      <alignment horizontal="center" vertical="center" wrapText="1"/>
      <protection/>
    </xf>
    <xf numFmtId="0" fontId="1" fillId="0" borderId="4" xfId="0" applyFont="1" applyBorder="1" applyAlignment="1" applyProtection="1">
      <alignment/>
      <protection/>
    </xf>
    <xf numFmtId="0" fontId="1" fillId="0" borderId="0" xfId="0" applyFont="1" applyAlignment="1">
      <alignment/>
    </xf>
    <xf numFmtId="0" fontId="2" fillId="0" borderId="0" xfId="0" applyFont="1" applyAlignment="1">
      <alignment/>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 xfId="21" applyNumberFormat="1" applyFont="1" applyBorder="1" applyAlignment="1" applyProtection="1">
      <alignment horizontal="center"/>
      <protection/>
    </xf>
    <xf numFmtId="0" fontId="2" fillId="0" borderId="1" xfId="0" applyFont="1" applyBorder="1" applyAlignment="1" applyProtection="1">
      <alignment horizontal="center" wrapText="1"/>
      <protection/>
    </xf>
    <xf numFmtId="4" fontId="4" fillId="0" borderId="3" xfId="0" applyNumberFormat="1" applyFont="1" applyBorder="1" applyAlignment="1" applyProtection="1">
      <alignment horizontal="center"/>
      <protection locked="0"/>
    </xf>
    <xf numFmtId="4" fontId="4" fillId="0" borderId="1" xfId="0" applyNumberFormat="1" applyFont="1" applyFill="1" applyBorder="1" applyAlignment="1" applyProtection="1">
      <alignment horizontal="center"/>
      <protection locked="0"/>
    </xf>
    <xf numFmtId="4" fontId="4" fillId="0" borderId="1" xfId="0" applyNumberFormat="1" applyFont="1" applyBorder="1" applyAlignment="1">
      <alignment horizontal="center"/>
    </xf>
    <xf numFmtId="4" fontId="4" fillId="0" borderId="3" xfId="0" applyNumberFormat="1" applyFont="1" applyBorder="1" applyAlignment="1" applyProtection="1">
      <alignment horizontal="center"/>
      <protection locked="0"/>
    </xf>
    <xf numFmtId="4" fontId="4" fillId="0" borderId="1" xfId="0" applyNumberFormat="1" applyFont="1" applyBorder="1" applyAlignment="1" applyProtection="1">
      <alignment horizontal="center"/>
      <protection locked="0"/>
    </xf>
    <xf numFmtId="4" fontId="4" fillId="0" borderId="1" xfId="0" applyNumberFormat="1" applyFont="1" applyBorder="1" applyAlignment="1" applyProtection="1">
      <alignment horizontal="center"/>
      <protection/>
    </xf>
    <xf numFmtId="4" fontId="4" fillId="0" borderId="1" xfId="0" applyNumberFormat="1" applyFont="1" applyFill="1" applyBorder="1" applyAlignment="1" applyProtection="1">
      <alignment horizontal="center"/>
      <protection/>
    </xf>
    <xf numFmtId="4" fontId="13" fillId="0" borderId="1" xfId="0" applyNumberFormat="1" applyFont="1" applyBorder="1" applyAlignment="1">
      <alignment horizontal="center"/>
    </xf>
    <xf numFmtId="4" fontId="4" fillId="0" borderId="1" xfId="0" applyNumberFormat="1" applyFont="1" applyFill="1" applyBorder="1" applyAlignment="1">
      <alignment horizontal="center"/>
    </xf>
    <xf numFmtId="4" fontId="4" fillId="0" borderId="3" xfId="0" applyNumberFormat="1" applyFont="1" applyFill="1" applyBorder="1" applyAlignment="1" applyProtection="1">
      <alignment horizontal="center"/>
      <protection locked="0"/>
    </xf>
    <xf numFmtId="4" fontId="4" fillId="0" borderId="1" xfId="0" applyNumberFormat="1" applyFont="1" applyFill="1" applyBorder="1" applyAlignment="1">
      <alignment horizontal="center" vertical="top"/>
    </xf>
    <xf numFmtId="3" fontId="1" fillId="0" borderId="0"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locked="0"/>
    </xf>
    <xf numFmtId="4" fontId="4" fillId="0" borderId="0" xfId="0" applyNumberFormat="1" applyFont="1" applyBorder="1" applyAlignment="1" applyProtection="1">
      <alignment horizontal="center"/>
      <protection locked="0"/>
    </xf>
    <xf numFmtId="4" fontId="4" fillId="0" borderId="0" xfId="0" applyNumberFormat="1" applyFont="1" applyFill="1" applyBorder="1" applyAlignment="1" applyProtection="1">
      <alignment horizontal="center"/>
      <protection/>
    </xf>
    <xf numFmtId="4" fontId="4" fillId="0" borderId="0" xfId="0" applyNumberFormat="1" applyFont="1" applyBorder="1" applyAlignment="1">
      <alignment horizontal="center"/>
    </xf>
    <xf numFmtId="4" fontId="4" fillId="0" borderId="0" xfId="0" applyNumberFormat="1" applyFont="1" applyFill="1" applyBorder="1" applyAlignment="1">
      <alignment horizontal="center"/>
    </xf>
    <xf numFmtId="4" fontId="4" fillId="0" borderId="0" xfId="0" applyNumberFormat="1" applyFont="1" applyFill="1" applyBorder="1" applyAlignment="1" applyProtection="1">
      <alignment horizontal="center"/>
      <protection locked="0"/>
    </xf>
    <xf numFmtId="0" fontId="4" fillId="0" borderId="0" xfId="0" applyFont="1" applyBorder="1" applyAlignment="1" applyProtection="1">
      <alignment/>
      <protection/>
    </xf>
    <xf numFmtId="4" fontId="1" fillId="0" borderId="0" xfId="0" applyNumberFormat="1"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4" fontId="4" fillId="0" borderId="0" xfId="0" applyNumberFormat="1" applyFont="1" applyBorder="1" applyAlignment="1" applyProtection="1">
      <alignment horizontal="center"/>
      <protection locked="0"/>
    </xf>
    <xf numFmtId="4" fontId="13" fillId="0" borderId="0" xfId="0" applyNumberFormat="1" applyFont="1" applyBorder="1" applyAlignment="1">
      <alignment horizontal="center"/>
    </xf>
    <xf numFmtId="3" fontId="1" fillId="0" borderId="4" xfId="0" applyNumberFormat="1" applyFont="1" applyBorder="1" applyAlignment="1" applyProtection="1">
      <alignment horizontal="center"/>
      <protection/>
    </xf>
    <xf numFmtId="3" fontId="1" fillId="0" borderId="3" xfId="0" applyNumberFormat="1" applyFont="1" applyBorder="1" applyAlignment="1" applyProtection="1">
      <alignment horizontal="center"/>
      <protection/>
    </xf>
    <xf numFmtId="4" fontId="1" fillId="0" borderId="3" xfId="0" applyNumberFormat="1" applyFont="1" applyBorder="1" applyAlignment="1" applyProtection="1">
      <alignment horizontal="center"/>
      <protection/>
    </xf>
    <xf numFmtId="10" fontId="2" fillId="0" borderId="3" xfId="21" applyNumberFormat="1" applyFont="1" applyBorder="1" applyAlignment="1" applyProtection="1">
      <alignment horizontal="center"/>
      <protection/>
    </xf>
    <xf numFmtId="0" fontId="1" fillId="0" borderId="1" xfId="0" applyFont="1" applyBorder="1" applyAlignment="1">
      <alignment wrapText="1"/>
    </xf>
    <xf numFmtId="0" fontId="1" fillId="0" borderId="6" xfId="0" applyFont="1" applyBorder="1" applyAlignment="1" applyProtection="1">
      <alignment/>
      <protection/>
    </xf>
    <xf numFmtId="3" fontId="1" fillId="0" borderId="3" xfId="0" applyNumberFormat="1" applyFont="1" applyBorder="1" applyAlignment="1" applyProtection="1">
      <alignment horizontal="center"/>
      <protection locked="0"/>
    </xf>
    <xf numFmtId="4" fontId="4" fillId="0" borderId="3" xfId="0" applyNumberFormat="1" applyFont="1" applyBorder="1" applyAlignment="1" applyProtection="1">
      <alignment horizontal="center"/>
      <protection/>
    </xf>
    <xf numFmtId="0" fontId="2" fillId="0" borderId="3" xfId="0" applyFont="1" applyBorder="1" applyAlignment="1" applyProtection="1">
      <alignment horizontal="center"/>
      <protection/>
    </xf>
    <xf numFmtId="0" fontId="2" fillId="0" borderId="1" xfId="0" applyFont="1" applyBorder="1" applyAlignment="1">
      <alignment wrapText="1"/>
    </xf>
    <xf numFmtId="0" fontId="16" fillId="0" borderId="0" xfId="0" applyFont="1" applyAlignment="1">
      <alignment horizontal="right"/>
    </xf>
    <xf numFmtId="0" fontId="4" fillId="0" borderId="6" xfId="0" applyFont="1" applyBorder="1" applyAlignment="1" applyProtection="1">
      <alignment horizontal="left"/>
      <protection/>
    </xf>
    <xf numFmtId="0" fontId="4" fillId="0" borderId="0" xfId="0" applyFont="1" applyBorder="1" applyAlignment="1" applyProtection="1">
      <alignment horizontal="left"/>
      <protection/>
    </xf>
    <xf numFmtId="0" fontId="2" fillId="0" borderId="7" xfId="0" applyFont="1" applyBorder="1" applyAlignment="1">
      <alignment horizontal="center" vertical="center" wrapText="1"/>
    </xf>
    <xf numFmtId="0" fontId="14" fillId="0" borderId="1" xfId="0" applyFont="1" applyBorder="1" applyAlignment="1">
      <alignment wrapText="1"/>
    </xf>
    <xf numFmtId="0" fontId="9" fillId="0" borderId="1" xfId="0" applyFont="1" applyBorder="1" applyAlignment="1">
      <alignment wrapText="1"/>
    </xf>
    <xf numFmtId="0" fontId="14" fillId="0" borderId="1" xfId="0" applyFont="1" applyBorder="1" applyAlignment="1">
      <alignment horizontal="left"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pplyProtection="1">
      <alignment wrapText="1"/>
      <protection/>
    </xf>
    <xf numFmtId="3" fontId="2" fillId="0" borderId="1" xfId="0" applyNumberFormat="1" applyFont="1" applyBorder="1" applyAlignment="1" applyProtection="1">
      <alignment horizontal="center" vertical="center" wrapText="1"/>
      <protection/>
    </xf>
    <xf numFmtId="3" fontId="2" fillId="0" borderId="3" xfId="0" applyNumberFormat="1" applyFont="1" applyBorder="1" applyAlignment="1" applyProtection="1">
      <alignment horizontal="center" vertical="center" wrapText="1"/>
      <protection/>
    </xf>
    <xf numFmtId="0" fontId="9" fillId="0" borderId="0" xfId="0" applyFont="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0"/>
  <sheetViews>
    <sheetView tabSelected="1" zoomScale="75" zoomScaleNormal="75" workbookViewId="0" topLeftCell="A1">
      <selection activeCell="D32" sqref="D32"/>
    </sheetView>
  </sheetViews>
  <sheetFormatPr defaultColWidth="9.140625" defaultRowHeight="12.75"/>
  <cols>
    <col min="1" max="1" width="44.140625" style="2" customWidth="1"/>
    <col min="2" max="2" width="13.57421875" style="31" customWidth="1"/>
    <col min="3" max="3" width="13.140625" style="31" customWidth="1"/>
    <col min="4" max="4" width="16.00390625" style="31" customWidth="1"/>
    <col min="5" max="5" width="12.7109375" style="2" customWidth="1"/>
    <col min="6" max="6" width="13.421875" style="2" customWidth="1"/>
    <col min="7" max="7" width="13.28125" style="31"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29"/>
      <c r="C1" s="29"/>
      <c r="D1" s="29"/>
      <c r="E1" s="1"/>
      <c r="F1" s="1"/>
      <c r="G1" s="29"/>
      <c r="H1" s="1"/>
      <c r="I1" s="1"/>
      <c r="J1" s="1"/>
      <c r="K1" s="1"/>
    </row>
    <row r="2" spans="1:11" ht="15.75">
      <c r="A2" s="1"/>
      <c r="B2" s="29"/>
      <c r="C2" s="29"/>
      <c r="D2" s="29"/>
      <c r="E2" s="1"/>
      <c r="F2" s="1"/>
      <c r="G2" s="29"/>
      <c r="H2" s="1"/>
      <c r="I2" s="1"/>
      <c r="J2" s="1"/>
      <c r="K2" s="1"/>
    </row>
    <row r="3" spans="1:11" ht="15.75">
      <c r="A3" s="1"/>
      <c r="B3" s="29"/>
      <c r="C3" s="29"/>
      <c r="D3" s="29"/>
      <c r="E3" s="1"/>
      <c r="F3" s="1"/>
      <c r="G3" s="29"/>
      <c r="H3" s="1"/>
      <c r="I3" s="1"/>
      <c r="J3" s="1"/>
      <c r="K3" s="1"/>
    </row>
    <row r="4" spans="1:11" ht="15.75">
      <c r="A4" s="1"/>
      <c r="B4" s="29"/>
      <c r="C4" s="29"/>
      <c r="D4" s="29"/>
      <c r="E4" s="1"/>
      <c r="F4" s="1"/>
      <c r="G4" s="29"/>
      <c r="H4" s="1"/>
      <c r="I4" s="1"/>
      <c r="J4" s="1"/>
      <c r="K4" s="1"/>
    </row>
    <row r="5" spans="1:11" ht="15.75">
      <c r="A5" s="1" t="s">
        <v>35</v>
      </c>
      <c r="B5" s="22" t="s">
        <v>34</v>
      </c>
      <c r="C5" s="19"/>
      <c r="D5" s="34"/>
      <c r="E5" s="3"/>
      <c r="F5" s="3"/>
      <c r="G5" s="34"/>
      <c r="H5" s="3"/>
      <c r="I5" s="3"/>
      <c r="J5" s="3"/>
      <c r="K5" s="3"/>
    </row>
    <row r="6" spans="1:10" ht="15.75">
      <c r="A6" s="4"/>
      <c r="B6" s="5"/>
      <c r="C6" s="5"/>
      <c r="D6" s="5"/>
      <c r="E6" s="5"/>
      <c r="F6" s="5"/>
      <c r="G6" s="5"/>
      <c r="H6" s="5"/>
      <c r="I6" s="5"/>
      <c r="J6" s="18" t="s">
        <v>0</v>
      </c>
    </row>
    <row r="7" spans="1:11" ht="15.75">
      <c r="A7" s="6"/>
      <c r="B7" s="18"/>
      <c r="C7" s="18"/>
      <c r="D7" s="18"/>
      <c r="E7" s="6"/>
      <c r="F7" s="6"/>
      <c r="G7" s="18"/>
      <c r="H7" s="6"/>
      <c r="I7" s="6"/>
      <c r="J7" s="6"/>
      <c r="K7" s="6"/>
    </row>
    <row r="8" spans="1:11" ht="72.75" customHeight="1">
      <c r="A8" s="79"/>
      <c r="B8" s="28" t="s">
        <v>33</v>
      </c>
      <c r="C8" s="27" t="s">
        <v>28</v>
      </c>
      <c r="D8" s="27" t="s">
        <v>29</v>
      </c>
      <c r="E8" s="27" t="s">
        <v>30</v>
      </c>
      <c r="F8" s="27" t="s">
        <v>31</v>
      </c>
      <c r="G8" s="27" t="s">
        <v>21</v>
      </c>
      <c r="H8" s="27" t="s">
        <v>27</v>
      </c>
      <c r="I8" s="27" t="s">
        <v>32</v>
      </c>
      <c r="J8" s="7" t="s">
        <v>1</v>
      </c>
      <c r="K8" s="8"/>
    </row>
    <row r="9" spans="1:10" ht="24" customHeight="1">
      <c r="A9" s="80"/>
      <c r="B9" s="23" t="s">
        <v>2</v>
      </c>
      <c r="C9" s="10" t="s">
        <v>2</v>
      </c>
      <c r="D9" s="10" t="s">
        <v>2</v>
      </c>
      <c r="E9" s="10" t="s">
        <v>2</v>
      </c>
      <c r="F9" s="10" t="s">
        <v>2</v>
      </c>
      <c r="G9" s="10" t="s">
        <v>2</v>
      </c>
      <c r="H9" s="10" t="s">
        <v>2</v>
      </c>
      <c r="I9" s="10" t="s">
        <v>2</v>
      </c>
      <c r="J9" s="10" t="s">
        <v>2</v>
      </c>
    </row>
    <row r="10" spans="1:10" ht="15.75">
      <c r="A10" s="24" t="s">
        <v>3</v>
      </c>
      <c r="B10" s="14"/>
      <c r="C10" s="14"/>
      <c r="D10" s="14"/>
      <c r="E10" s="14"/>
      <c r="F10" s="14"/>
      <c r="G10" s="14"/>
      <c r="H10" s="14"/>
      <c r="I10" s="14"/>
      <c r="J10" s="14"/>
    </row>
    <row r="11" spans="1:10" s="6" customFormat="1" ht="15.75">
      <c r="A11" s="11" t="s">
        <v>4</v>
      </c>
      <c r="B11" s="37">
        <v>569.54858578</v>
      </c>
      <c r="C11" s="37">
        <v>16.24</v>
      </c>
      <c r="D11" s="40">
        <v>17.532</v>
      </c>
      <c r="E11" s="37">
        <v>0.26</v>
      </c>
      <c r="F11" s="43">
        <v>306.19</v>
      </c>
      <c r="G11" s="44">
        <v>39.63380546</v>
      </c>
      <c r="H11" s="45">
        <v>5.79</v>
      </c>
      <c r="I11" s="46">
        <v>55.59</v>
      </c>
      <c r="J11" s="42">
        <v>1010.7843912400001</v>
      </c>
    </row>
    <row r="12" spans="1:10" s="6" customFormat="1" ht="15.75">
      <c r="A12" s="11" t="s">
        <v>5</v>
      </c>
      <c r="B12" s="37">
        <v>59.75549770000002</v>
      </c>
      <c r="C12" s="37">
        <v>8.53</v>
      </c>
      <c r="D12" s="40">
        <v>56.31</v>
      </c>
      <c r="E12" s="37">
        <v>0</v>
      </c>
      <c r="F12" s="43">
        <v>128.26</v>
      </c>
      <c r="G12" s="39">
        <v>0</v>
      </c>
      <c r="H12" s="47">
        <v>35.13</v>
      </c>
      <c r="I12" s="46">
        <v>302.88</v>
      </c>
      <c r="J12" s="42">
        <v>590.8654977</v>
      </c>
    </row>
    <row r="13" spans="1:11" ht="15.75">
      <c r="A13" s="9" t="s">
        <v>6</v>
      </c>
      <c r="B13" s="15">
        <f>SUM(B11:B12)</f>
        <v>629.30408348</v>
      </c>
      <c r="C13" s="15">
        <f aca="true" t="shared" si="0" ref="C13:I13">SUM(C11:C12)</f>
        <v>24.769999999999996</v>
      </c>
      <c r="D13" s="15">
        <f t="shared" si="0"/>
        <v>73.842</v>
      </c>
      <c r="E13" s="15">
        <f t="shared" si="0"/>
        <v>0.26</v>
      </c>
      <c r="F13" s="15">
        <f t="shared" si="0"/>
        <v>434.45</v>
      </c>
      <c r="G13" s="15">
        <f t="shared" si="0"/>
        <v>39.63380546</v>
      </c>
      <c r="H13" s="15">
        <f t="shared" si="0"/>
        <v>40.92</v>
      </c>
      <c r="I13" s="15">
        <f t="shared" si="0"/>
        <v>358.47</v>
      </c>
      <c r="J13" s="15">
        <v>1601.6498889400002</v>
      </c>
      <c r="K13" s="21"/>
    </row>
    <row r="14" spans="1:10" ht="15.75">
      <c r="A14" s="11" t="s">
        <v>7</v>
      </c>
      <c r="B14" s="35">
        <f aca="true" t="shared" si="1" ref="B14:I14">IF($J$13=0,"",B13/$J$13)</f>
        <v>0.3929098911226376</v>
      </c>
      <c r="C14" s="35">
        <f t="shared" si="1"/>
        <v>0.015465302480302492</v>
      </c>
      <c r="D14" s="35">
        <f t="shared" si="1"/>
        <v>0.0461037087505247</v>
      </c>
      <c r="E14" s="35">
        <f t="shared" si="1"/>
        <v>0.0001623326057682135</v>
      </c>
      <c r="F14" s="35">
        <f t="shared" si="1"/>
        <v>0.2712515406769244</v>
      </c>
      <c r="G14" s="35">
        <f t="shared" si="1"/>
        <v>0.024745611218585567</v>
      </c>
      <c r="H14" s="35">
        <f t="shared" si="1"/>
        <v>0.02554865472321268</v>
      </c>
      <c r="I14" s="35">
        <f t="shared" si="1"/>
        <v>0.22381295842204424</v>
      </c>
      <c r="J14" s="35">
        <v>1</v>
      </c>
    </row>
    <row r="15" spans="1:10" ht="15.75">
      <c r="A15" s="9"/>
      <c r="B15" s="14"/>
      <c r="C15" s="14"/>
      <c r="D15" s="14"/>
      <c r="E15" s="14"/>
      <c r="F15" s="14"/>
      <c r="G15" s="14"/>
      <c r="H15" s="14"/>
      <c r="I15" s="14"/>
      <c r="J15" s="14"/>
    </row>
    <row r="16" spans="1:10" ht="15.75">
      <c r="A16" s="9" t="s">
        <v>8</v>
      </c>
      <c r="B16" s="14"/>
      <c r="C16" s="14"/>
      <c r="D16" s="14"/>
      <c r="E16" s="14"/>
      <c r="F16" s="14"/>
      <c r="G16" s="14"/>
      <c r="H16" s="14"/>
      <c r="I16" s="14"/>
      <c r="J16" s="14"/>
    </row>
    <row r="17" spans="1:10" s="6" customFormat="1" ht="15.75">
      <c r="A17" s="11" t="s">
        <v>4</v>
      </c>
      <c r="B17" s="41">
        <v>940.2774266600002</v>
      </c>
      <c r="C17" s="41">
        <v>31.75</v>
      </c>
      <c r="D17" s="37">
        <v>44.26</v>
      </c>
      <c r="E17" s="41">
        <v>1.2</v>
      </c>
      <c r="F17" s="43">
        <v>563.29</v>
      </c>
      <c r="G17" s="39">
        <v>58.45867881</v>
      </c>
      <c r="H17" s="38">
        <v>31.99</v>
      </c>
      <c r="I17" s="38">
        <v>88.578</v>
      </c>
      <c r="J17" s="42">
        <v>1759.8041054700002</v>
      </c>
    </row>
    <row r="18" spans="1:10" s="6" customFormat="1" ht="15.75">
      <c r="A18" s="11" t="s">
        <v>5</v>
      </c>
      <c r="B18" s="41">
        <v>202.30572000999996</v>
      </c>
      <c r="C18" s="41">
        <v>20.68</v>
      </c>
      <c r="D18" s="37">
        <v>90.5</v>
      </c>
      <c r="E18" s="41">
        <v>0</v>
      </c>
      <c r="F18" s="43">
        <v>431.37</v>
      </c>
      <c r="G18" s="39">
        <v>0</v>
      </c>
      <c r="H18" s="38">
        <v>67.32</v>
      </c>
      <c r="I18" s="38">
        <v>848.11</v>
      </c>
      <c r="J18" s="42">
        <v>1660.2857200099997</v>
      </c>
    </row>
    <row r="19" spans="1:11" ht="15.75">
      <c r="A19" s="9" t="s">
        <v>6</v>
      </c>
      <c r="B19" s="15">
        <f>SUM(B17:B18)</f>
        <v>1142.5831466700001</v>
      </c>
      <c r="C19" s="15">
        <f aca="true" t="shared" si="2" ref="C19:I19">SUM(C17:C18)</f>
        <v>52.43</v>
      </c>
      <c r="D19" s="15">
        <f t="shared" si="2"/>
        <v>134.76</v>
      </c>
      <c r="E19" s="15">
        <f t="shared" si="2"/>
        <v>1.2</v>
      </c>
      <c r="F19" s="15">
        <f t="shared" si="2"/>
        <v>994.66</v>
      </c>
      <c r="G19" s="15">
        <f t="shared" si="2"/>
        <v>58.45867881</v>
      </c>
      <c r="H19" s="15">
        <f t="shared" si="2"/>
        <v>99.30999999999999</v>
      </c>
      <c r="I19" s="15">
        <f t="shared" si="2"/>
        <v>936.688</v>
      </c>
      <c r="J19" s="15">
        <v>3420.0898254800004</v>
      </c>
      <c r="K19" s="21"/>
    </row>
    <row r="20" spans="1:10" s="6" customFormat="1" ht="15.75">
      <c r="A20" s="11" t="s">
        <v>9</v>
      </c>
      <c r="B20" s="35">
        <f aca="true" t="shared" si="3" ref="B20:I20">IF($J$19=0,"",B19/$J$19)</f>
        <v>0.33407986484964375</v>
      </c>
      <c r="C20" s="35">
        <f t="shared" si="3"/>
        <v>0.015330006717774318</v>
      </c>
      <c r="D20" s="35">
        <f t="shared" si="3"/>
        <v>0.039402473875400856</v>
      </c>
      <c r="E20" s="35">
        <f t="shared" si="3"/>
        <v>0.0003508679775191528</v>
      </c>
      <c r="F20" s="35">
        <f t="shared" si="3"/>
        <v>0.2908286187660004</v>
      </c>
      <c r="G20" s="35">
        <f t="shared" si="3"/>
        <v>0.017092732002088714</v>
      </c>
      <c r="H20" s="35">
        <f t="shared" si="3"/>
        <v>0.02903724903952255</v>
      </c>
      <c r="I20" s="35">
        <f t="shared" si="3"/>
        <v>0.27387818677205017</v>
      </c>
      <c r="J20" s="35">
        <v>1</v>
      </c>
    </row>
    <row r="21" spans="1:10" ht="15.75">
      <c r="A21" s="9"/>
      <c r="B21" s="62"/>
      <c r="C21" s="48"/>
      <c r="D21" s="48"/>
      <c r="E21" s="48"/>
      <c r="F21" s="48"/>
      <c r="G21" s="48"/>
      <c r="H21" s="48"/>
      <c r="I21" s="48"/>
      <c r="J21" s="48"/>
    </row>
    <row r="22" spans="1:10" ht="15.75">
      <c r="A22" s="9" t="s">
        <v>10</v>
      </c>
      <c r="B22" s="16"/>
      <c r="C22" s="49"/>
      <c r="D22" s="49"/>
      <c r="E22" s="49"/>
      <c r="F22" s="49"/>
      <c r="G22" s="49"/>
      <c r="H22" s="49"/>
      <c r="I22" s="49"/>
      <c r="J22" s="49"/>
    </row>
    <row r="23" spans="1:10" s="6" customFormat="1" ht="15.75">
      <c r="A23" s="11" t="s">
        <v>4</v>
      </c>
      <c r="B23" s="42">
        <v>1718.044564900001</v>
      </c>
      <c r="C23" s="50"/>
      <c r="D23" s="50"/>
      <c r="E23" s="50"/>
      <c r="F23" s="51"/>
      <c r="G23" s="52"/>
      <c r="H23" s="53"/>
      <c r="I23" s="54"/>
      <c r="J23" s="55"/>
    </row>
    <row r="24" spans="1:10" s="6" customFormat="1" ht="15.75">
      <c r="A24" s="11" t="s">
        <v>5</v>
      </c>
      <c r="B24" s="42">
        <v>933.7125246400001</v>
      </c>
      <c r="C24" s="50"/>
      <c r="D24" s="50"/>
      <c r="E24" s="50"/>
      <c r="F24" s="51"/>
      <c r="G24" s="52"/>
      <c r="H24" s="53"/>
      <c r="I24" s="54"/>
      <c r="J24" s="55"/>
    </row>
    <row r="25" spans="1:10" ht="15.75">
      <c r="A25" s="9" t="s">
        <v>6</v>
      </c>
      <c r="B25" s="15">
        <v>2662.0470895400013</v>
      </c>
      <c r="C25" s="56"/>
      <c r="D25" s="56"/>
      <c r="E25" s="56"/>
      <c r="F25" s="56"/>
      <c r="G25" s="56"/>
      <c r="H25" s="56"/>
      <c r="I25" s="56"/>
      <c r="J25" s="57"/>
    </row>
    <row r="26" spans="1:10" ht="15.75" customHeight="1">
      <c r="A26" s="12"/>
      <c r="B26" s="36"/>
      <c r="C26" s="58"/>
      <c r="D26" s="58"/>
      <c r="E26" s="58"/>
      <c r="F26" s="58"/>
      <c r="G26" s="58"/>
      <c r="H26" s="58"/>
      <c r="I26" s="58"/>
      <c r="J26" s="57"/>
    </row>
    <row r="27" spans="1:10" ht="15.75">
      <c r="A27" s="9" t="s">
        <v>11</v>
      </c>
      <c r="B27" s="17"/>
      <c r="C27" s="59"/>
      <c r="D27" s="59"/>
      <c r="E27" s="59"/>
      <c r="F27" s="59"/>
      <c r="G27" s="59"/>
      <c r="H27" s="59"/>
      <c r="I27" s="59"/>
      <c r="J27" s="57"/>
    </row>
    <row r="28" spans="1:10" s="6" customFormat="1" ht="15.75">
      <c r="A28" s="11" t="s">
        <v>4</v>
      </c>
      <c r="B28" s="42">
        <v>116.01455329589504</v>
      </c>
      <c r="C28" s="50"/>
      <c r="D28" s="60"/>
      <c r="E28" s="50"/>
      <c r="F28" s="51"/>
      <c r="G28" s="61"/>
      <c r="H28" s="53"/>
      <c r="I28" s="54"/>
      <c r="J28" s="55"/>
    </row>
    <row r="29" spans="1:10" s="6" customFormat="1" ht="15.75">
      <c r="A29" s="11" t="s">
        <v>5</v>
      </c>
      <c r="B29" s="42">
        <v>63.137226570629124</v>
      </c>
      <c r="C29" s="50"/>
      <c r="D29" s="60"/>
      <c r="E29" s="50"/>
      <c r="F29" s="51"/>
      <c r="G29" s="52"/>
      <c r="H29" s="54"/>
      <c r="I29" s="54"/>
      <c r="J29" s="55"/>
    </row>
    <row r="30" spans="1:10" ht="15.75">
      <c r="A30" s="9" t="s">
        <v>6</v>
      </c>
      <c r="B30" s="15">
        <v>179.15177986652412</v>
      </c>
      <c r="C30" s="56"/>
      <c r="D30" s="56"/>
      <c r="E30" s="56"/>
      <c r="F30" s="56"/>
      <c r="G30" s="56"/>
      <c r="H30" s="56"/>
      <c r="I30" s="56"/>
      <c r="J30" s="57"/>
    </row>
    <row r="31" spans="3:10" ht="15.75">
      <c r="C31" s="59"/>
      <c r="D31" s="59"/>
      <c r="E31" s="57"/>
      <c r="F31" s="57"/>
      <c r="G31" s="59"/>
      <c r="H31" s="57"/>
      <c r="I31" s="57"/>
      <c r="J31" s="57"/>
    </row>
    <row r="33" spans="1:2" ht="15.75">
      <c r="A33" s="4"/>
      <c r="B33" s="18" t="s">
        <v>12</v>
      </c>
    </row>
    <row r="34" spans="1:2" ht="15.75">
      <c r="A34" s="6"/>
      <c r="B34" s="2"/>
    </row>
    <row r="35" spans="1:2" ht="15.75">
      <c r="A35" s="20"/>
      <c r="B35" s="83" t="s">
        <v>1</v>
      </c>
    </row>
    <row r="36" spans="1:2" ht="31.5">
      <c r="A36" s="84" t="s">
        <v>13</v>
      </c>
      <c r="B36" s="85">
        <v>234</v>
      </c>
    </row>
    <row r="37" spans="1:2" ht="31.5">
      <c r="A37" s="84" t="s">
        <v>14</v>
      </c>
      <c r="B37" s="85">
        <v>1864</v>
      </c>
    </row>
    <row r="38" spans="1:2" ht="31.5">
      <c r="A38" s="84" t="s">
        <v>15</v>
      </c>
      <c r="B38" s="85">
        <v>1446</v>
      </c>
    </row>
    <row r="39" spans="1:2" ht="31.5">
      <c r="A39" s="84" t="s">
        <v>16</v>
      </c>
      <c r="B39" s="85">
        <v>433753</v>
      </c>
    </row>
    <row r="40" ht="15.75">
      <c r="J40" s="72" t="s">
        <v>53</v>
      </c>
    </row>
  </sheetData>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K41"/>
  <sheetViews>
    <sheetView zoomScale="75" zoomScaleNormal="75" workbookViewId="0" topLeftCell="A1">
      <selection activeCell="A1" sqref="A1"/>
    </sheetView>
  </sheetViews>
  <sheetFormatPr defaultColWidth="9.140625" defaultRowHeight="12.75"/>
  <cols>
    <col min="1" max="1" width="44.140625" style="2" customWidth="1"/>
    <col min="2" max="2" width="13.57421875" style="31" customWidth="1"/>
    <col min="3" max="3" width="13.140625" style="31" customWidth="1"/>
    <col min="4" max="4" width="16.00390625" style="31" customWidth="1"/>
    <col min="5" max="5" width="12.7109375" style="2" customWidth="1"/>
    <col min="6" max="6" width="13.421875" style="2" customWidth="1"/>
    <col min="7" max="7" width="13.28125" style="31"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36</v>
      </c>
      <c r="B1" s="29"/>
      <c r="C1" s="29"/>
      <c r="D1" s="29"/>
      <c r="E1" s="1"/>
      <c r="F1" s="1"/>
      <c r="G1" s="29"/>
      <c r="H1" s="1"/>
      <c r="I1" s="1"/>
      <c r="J1" s="1"/>
      <c r="K1" s="1"/>
    </row>
    <row r="2" spans="1:11" ht="15.75">
      <c r="A2" s="1"/>
      <c r="B2" s="29"/>
      <c r="C2" s="29"/>
      <c r="D2" s="29"/>
      <c r="E2" s="1"/>
      <c r="F2" s="1"/>
      <c r="G2" s="29"/>
      <c r="H2" s="1"/>
      <c r="I2" s="1"/>
      <c r="J2" s="1"/>
      <c r="K2" s="1"/>
    </row>
    <row r="3" spans="1:11" ht="15.75">
      <c r="A3" s="1"/>
      <c r="B3" s="29"/>
      <c r="C3" s="29"/>
      <c r="D3" s="29"/>
      <c r="E3" s="1"/>
      <c r="F3" s="1"/>
      <c r="G3" s="29"/>
      <c r="H3" s="1"/>
      <c r="I3" s="1"/>
      <c r="J3" s="1"/>
      <c r="K3" s="1"/>
    </row>
    <row r="4" spans="1:11" ht="15.75">
      <c r="A4" s="1"/>
      <c r="B4" s="29"/>
      <c r="C4" s="29"/>
      <c r="D4" s="29"/>
      <c r="E4" s="1"/>
      <c r="F4" s="1"/>
      <c r="G4" s="29"/>
      <c r="H4" s="1"/>
      <c r="I4" s="1"/>
      <c r="J4" s="1"/>
      <c r="K4" s="1"/>
    </row>
    <row r="5" spans="1:11" ht="32.25" customHeight="1">
      <c r="A5" s="87" t="s">
        <v>55</v>
      </c>
      <c r="B5" s="22"/>
      <c r="C5" s="19"/>
      <c r="D5" s="34"/>
      <c r="E5" s="3"/>
      <c r="F5" s="3"/>
      <c r="G5" s="34"/>
      <c r="H5" s="3"/>
      <c r="I5" s="3"/>
      <c r="J5" s="3"/>
      <c r="K5" s="3"/>
    </row>
    <row r="6" spans="1:10" ht="15.75">
      <c r="A6" s="4"/>
      <c r="B6" s="5"/>
      <c r="C6" s="5"/>
      <c r="D6" s="5"/>
      <c r="E6" s="5"/>
      <c r="F6" s="5"/>
      <c r="G6" s="5"/>
      <c r="H6" s="5"/>
      <c r="I6" s="5"/>
      <c r="J6" s="18" t="s">
        <v>54</v>
      </c>
    </row>
    <row r="7" spans="1:11" ht="15.75">
      <c r="A7" s="6"/>
      <c r="B7" s="18"/>
      <c r="C7" s="18"/>
      <c r="D7" s="18"/>
      <c r="E7" s="6"/>
      <c r="F7" s="6"/>
      <c r="G7" s="18"/>
      <c r="H7" s="6"/>
      <c r="I7" s="6"/>
      <c r="J7" s="6"/>
      <c r="K7" s="6"/>
    </row>
    <row r="8" spans="1:11" ht="72.75" customHeight="1">
      <c r="A8" s="81"/>
      <c r="B8" s="28" t="s">
        <v>33</v>
      </c>
      <c r="C8" s="27" t="s">
        <v>28</v>
      </c>
      <c r="D8" s="27" t="s">
        <v>29</v>
      </c>
      <c r="E8" s="27" t="s">
        <v>30</v>
      </c>
      <c r="F8" s="27" t="s">
        <v>31</v>
      </c>
      <c r="G8" s="27" t="s">
        <v>21</v>
      </c>
      <c r="H8" s="27" t="s">
        <v>27</v>
      </c>
      <c r="I8" s="27" t="s">
        <v>32</v>
      </c>
      <c r="J8" s="7" t="s">
        <v>50</v>
      </c>
      <c r="K8" s="8"/>
    </row>
    <row r="9" spans="1:10" ht="24" customHeight="1">
      <c r="A9" s="82"/>
      <c r="B9" s="23"/>
      <c r="C9" s="10"/>
      <c r="D9" s="10"/>
      <c r="E9" s="10"/>
      <c r="F9" s="10"/>
      <c r="G9" s="10"/>
      <c r="H9" s="10"/>
      <c r="I9" s="10"/>
      <c r="J9" s="10"/>
    </row>
    <row r="10" spans="1:10" ht="15.75">
      <c r="A10" s="66" t="s">
        <v>37</v>
      </c>
      <c r="B10" s="63"/>
      <c r="C10" s="14"/>
      <c r="D10" s="14"/>
      <c r="E10" s="14"/>
      <c r="F10" s="14"/>
      <c r="G10" s="14"/>
      <c r="H10" s="14"/>
      <c r="I10" s="14"/>
      <c r="J10" s="14"/>
    </row>
    <row r="11" spans="1:10" s="6" customFormat="1" ht="15.75">
      <c r="A11" s="76" t="s">
        <v>38</v>
      </c>
      <c r="B11" s="37">
        <v>569.54858578</v>
      </c>
      <c r="C11" s="37">
        <v>16.24</v>
      </c>
      <c r="D11" s="40">
        <v>17.532</v>
      </c>
      <c r="E11" s="37">
        <v>0.26</v>
      </c>
      <c r="F11" s="43">
        <v>306.19</v>
      </c>
      <c r="G11" s="44">
        <v>39.63380546</v>
      </c>
      <c r="H11" s="45">
        <v>5.79</v>
      </c>
      <c r="I11" s="46">
        <v>55.59</v>
      </c>
      <c r="J11" s="42">
        <v>1010.7843912400001</v>
      </c>
    </row>
    <row r="12" spans="1:10" s="6" customFormat="1" ht="15.75">
      <c r="A12" s="76" t="s">
        <v>39</v>
      </c>
      <c r="B12" s="37">
        <v>59.75549770000002</v>
      </c>
      <c r="C12" s="37">
        <v>8.53</v>
      </c>
      <c r="D12" s="40">
        <v>56.31</v>
      </c>
      <c r="E12" s="37">
        <v>0</v>
      </c>
      <c r="F12" s="43">
        <v>128.26</v>
      </c>
      <c r="G12" s="39">
        <v>0</v>
      </c>
      <c r="H12" s="47">
        <v>35.13</v>
      </c>
      <c r="I12" s="46">
        <v>302.88</v>
      </c>
      <c r="J12" s="42">
        <v>590.8654977</v>
      </c>
    </row>
    <row r="13" spans="1:11" ht="15.75">
      <c r="A13" s="76" t="s">
        <v>40</v>
      </c>
      <c r="B13" s="64">
        <f>SUM(B11:B12)</f>
        <v>629.30408348</v>
      </c>
      <c r="C13" s="15">
        <f aca="true" t="shared" si="0" ref="C13:I13">SUM(C11:C12)</f>
        <v>24.769999999999996</v>
      </c>
      <c r="D13" s="15">
        <f t="shared" si="0"/>
        <v>73.842</v>
      </c>
      <c r="E13" s="15">
        <f t="shared" si="0"/>
        <v>0.26</v>
      </c>
      <c r="F13" s="15">
        <f t="shared" si="0"/>
        <v>434.45</v>
      </c>
      <c r="G13" s="15">
        <f t="shared" si="0"/>
        <v>39.63380546</v>
      </c>
      <c r="H13" s="15">
        <f t="shared" si="0"/>
        <v>40.92</v>
      </c>
      <c r="I13" s="15">
        <f t="shared" si="0"/>
        <v>358.47</v>
      </c>
      <c r="J13" s="15">
        <v>1601.6498889400002</v>
      </c>
      <c r="K13" s="21"/>
    </row>
    <row r="14" spans="1:10" ht="15.75">
      <c r="A14" s="76" t="s">
        <v>41</v>
      </c>
      <c r="B14" s="65">
        <f aca="true" t="shared" si="1" ref="B14:I14">IF($J$13=0,"",B13/$J$13)</f>
        <v>0.3929098911226376</v>
      </c>
      <c r="C14" s="35">
        <f t="shared" si="1"/>
        <v>0.015465302480302492</v>
      </c>
      <c r="D14" s="35">
        <f t="shared" si="1"/>
        <v>0.0461037087505247</v>
      </c>
      <c r="E14" s="35">
        <f t="shared" si="1"/>
        <v>0.0001623326057682135</v>
      </c>
      <c r="F14" s="35">
        <f t="shared" si="1"/>
        <v>0.2712515406769244</v>
      </c>
      <c r="G14" s="35">
        <f t="shared" si="1"/>
        <v>0.024745611218585567</v>
      </c>
      <c r="H14" s="35">
        <f t="shared" si="1"/>
        <v>0.02554865472321268</v>
      </c>
      <c r="I14" s="35">
        <f t="shared" si="1"/>
        <v>0.22381295842204424</v>
      </c>
      <c r="J14" s="35">
        <v>1</v>
      </c>
    </row>
    <row r="15" spans="1:10" ht="15.75">
      <c r="A15" s="67"/>
      <c r="B15" s="14"/>
      <c r="C15" s="14"/>
      <c r="D15" s="14"/>
      <c r="E15" s="14"/>
      <c r="F15" s="14"/>
      <c r="G15" s="14"/>
      <c r="H15" s="14"/>
      <c r="I15" s="14"/>
      <c r="J15" s="14"/>
    </row>
    <row r="16" spans="1:10" ht="15.75">
      <c r="A16" s="77" t="s">
        <v>42</v>
      </c>
      <c r="B16" s="63"/>
      <c r="C16" s="14"/>
      <c r="D16" s="14"/>
      <c r="E16" s="14"/>
      <c r="F16" s="14"/>
      <c r="G16" s="14"/>
      <c r="H16" s="14"/>
      <c r="I16" s="14"/>
      <c r="J16" s="14"/>
    </row>
    <row r="17" spans="1:10" s="6" customFormat="1" ht="15.75">
      <c r="A17" s="76" t="s">
        <v>38</v>
      </c>
      <c r="B17" s="37">
        <v>940.2774266600002</v>
      </c>
      <c r="C17" s="41">
        <v>31.75</v>
      </c>
      <c r="D17" s="37">
        <v>44.26</v>
      </c>
      <c r="E17" s="41">
        <v>1.2</v>
      </c>
      <c r="F17" s="43">
        <v>563.29</v>
      </c>
      <c r="G17" s="39">
        <v>58.45867881</v>
      </c>
      <c r="H17" s="38">
        <v>31.99</v>
      </c>
      <c r="I17" s="38">
        <v>88.578</v>
      </c>
      <c r="J17" s="42">
        <v>1759.8041054700002</v>
      </c>
    </row>
    <row r="18" spans="1:10" s="6" customFormat="1" ht="15.75">
      <c r="A18" s="76" t="s">
        <v>39</v>
      </c>
      <c r="B18" s="37">
        <v>202.30572000999996</v>
      </c>
      <c r="C18" s="41">
        <v>20.68</v>
      </c>
      <c r="D18" s="37">
        <v>90.5</v>
      </c>
      <c r="E18" s="41">
        <v>0</v>
      </c>
      <c r="F18" s="43">
        <v>431.37</v>
      </c>
      <c r="G18" s="39">
        <v>0</v>
      </c>
      <c r="H18" s="38">
        <v>67.32</v>
      </c>
      <c r="I18" s="38">
        <v>848.11</v>
      </c>
      <c r="J18" s="42">
        <v>1660.2857200099997</v>
      </c>
    </row>
    <row r="19" spans="1:11" ht="15.75">
      <c r="A19" s="76" t="s">
        <v>40</v>
      </c>
      <c r="B19" s="64">
        <f>SUM(B17:B18)</f>
        <v>1142.5831466700001</v>
      </c>
      <c r="C19" s="15">
        <f aca="true" t="shared" si="2" ref="C19:I19">SUM(C17:C18)</f>
        <v>52.43</v>
      </c>
      <c r="D19" s="15">
        <f t="shared" si="2"/>
        <v>134.76</v>
      </c>
      <c r="E19" s="15">
        <f t="shared" si="2"/>
        <v>1.2</v>
      </c>
      <c r="F19" s="15">
        <f t="shared" si="2"/>
        <v>994.66</v>
      </c>
      <c r="G19" s="15">
        <f t="shared" si="2"/>
        <v>58.45867881</v>
      </c>
      <c r="H19" s="15">
        <f t="shared" si="2"/>
        <v>99.30999999999999</v>
      </c>
      <c r="I19" s="15">
        <f t="shared" si="2"/>
        <v>936.688</v>
      </c>
      <c r="J19" s="15">
        <v>3420.0898254800004</v>
      </c>
      <c r="K19" s="21"/>
    </row>
    <row r="20" spans="1:10" s="6" customFormat="1" ht="15.75">
      <c r="A20" s="76" t="s">
        <v>43</v>
      </c>
      <c r="B20" s="65">
        <f aca="true" t="shared" si="3" ref="B20:I20">IF($J$19=0,"",B19/$J$19)</f>
        <v>0.33407986484964375</v>
      </c>
      <c r="C20" s="35">
        <f t="shared" si="3"/>
        <v>0.015330006717774318</v>
      </c>
      <c r="D20" s="35">
        <f t="shared" si="3"/>
        <v>0.039402473875400856</v>
      </c>
      <c r="E20" s="35">
        <f t="shared" si="3"/>
        <v>0.0003508679775191528</v>
      </c>
      <c r="F20" s="35">
        <f t="shared" si="3"/>
        <v>0.2908286187660004</v>
      </c>
      <c r="G20" s="35">
        <f t="shared" si="3"/>
        <v>0.017092732002088714</v>
      </c>
      <c r="H20" s="35">
        <f t="shared" si="3"/>
        <v>0.02903724903952255</v>
      </c>
      <c r="I20" s="35">
        <f t="shared" si="3"/>
        <v>0.27387818677205017</v>
      </c>
      <c r="J20" s="35">
        <v>1</v>
      </c>
    </row>
    <row r="21" spans="1:10" ht="15.75">
      <c r="A21" s="67"/>
      <c r="B21" s="62"/>
      <c r="C21" s="48"/>
      <c r="D21" s="48"/>
      <c r="E21" s="48"/>
      <c r="F21" s="48"/>
      <c r="G21" s="48"/>
      <c r="H21" s="48"/>
      <c r="I21" s="48"/>
      <c r="J21" s="48"/>
    </row>
    <row r="22" spans="1:10" ht="15.75">
      <c r="A22" s="78" t="s">
        <v>44</v>
      </c>
      <c r="B22" s="68"/>
      <c r="C22" s="49"/>
      <c r="D22" s="49"/>
      <c r="E22" s="49"/>
      <c r="F22" s="49"/>
      <c r="G22" s="49"/>
      <c r="H22" s="49"/>
      <c r="I22" s="49"/>
      <c r="J22" s="49"/>
    </row>
    <row r="23" spans="1:10" s="6" customFormat="1" ht="15.75">
      <c r="A23" s="78" t="s">
        <v>38</v>
      </c>
      <c r="B23" s="69">
        <v>1718.044564900001</v>
      </c>
      <c r="C23" s="50"/>
      <c r="D23" s="50"/>
      <c r="E23" s="50"/>
      <c r="F23" s="51"/>
      <c r="G23" s="52"/>
      <c r="H23" s="53"/>
      <c r="I23" s="54"/>
      <c r="J23" s="55"/>
    </row>
    <row r="24" spans="1:10" s="6" customFormat="1" ht="15.75">
      <c r="A24" s="78" t="s">
        <v>39</v>
      </c>
      <c r="B24" s="69">
        <v>933.7125246400001</v>
      </c>
      <c r="C24" s="50"/>
      <c r="D24" s="50"/>
      <c r="E24" s="50"/>
      <c r="F24" s="51"/>
      <c r="G24" s="52"/>
      <c r="H24" s="53"/>
      <c r="I24" s="54"/>
      <c r="J24" s="55"/>
    </row>
    <row r="25" spans="1:10" ht="15.75">
      <c r="A25" s="78" t="s">
        <v>40</v>
      </c>
      <c r="B25" s="64">
        <v>2662.0470895400013</v>
      </c>
      <c r="C25" s="56"/>
      <c r="D25" s="56"/>
      <c r="E25" s="56"/>
      <c r="F25" s="56"/>
      <c r="G25" s="56"/>
      <c r="H25" s="56"/>
      <c r="I25" s="56"/>
      <c r="J25" s="57"/>
    </row>
    <row r="26" spans="1:10" ht="15.75" customHeight="1">
      <c r="A26" s="73"/>
      <c r="B26" s="36"/>
      <c r="C26" s="58"/>
      <c r="D26" s="58"/>
      <c r="E26" s="58"/>
      <c r="F26" s="58"/>
      <c r="G26" s="58"/>
      <c r="H26" s="58"/>
      <c r="I26" s="58"/>
      <c r="J26" s="57"/>
    </row>
    <row r="27" spans="1:10" ht="15.75">
      <c r="A27" s="71" t="s">
        <v>45</v>
      </c>
      <c r="B27" s="70"/>
      <c r="C27" s="59"/>
      <c r="D27" s="59"/>
      <c r="E27" s="59"/>
      <c r="F27" s="59"/>
      <c r="G27" s="59"/>
      <c r="H27" s="59"/>
      <c r="I27" s="59"/>
      <c r="J27" s="57"/>
    </row>
    <row r="28" spans="1:10" s="6" customFormat="1" ht="15.75">
      <c r="A28" s="76" t="s">
        <v>38</v>
      </c>
      <c r="B28" s="69">
        <v>116.01455329589504</v>
      </c>
      <c r="C28" s="50"/>
      <c r="D28" s="60"/>
      <c r="E28" s="50"/>
      <c r="F28" s="51"/>
      <c r="G28" s="61"/>
      <c r="H28" s="53"/>
      <c r="I28" s="54"/>
      <c r="J28" s="55"/>
    </row>
    <row r="29" spans="1:10" s="6" customFormat="1" ht="15.75">
      <c r="A29" s="76" t="s">
        <v>39</v>
      </c>
      <c r="B29" s="69">
        <v>63.137226570629124</v>
      </c>
      <c r="C29" s="50"/>
      <c r="D29" s="60"/>
      <c r="E29" s="50"/>
      <c r="F29" s="51"/>
      <c r="G29" s="52"/>
      <c r="H29" s="54"/>
      <c r="I29" s="54"/>
      <c r="J29" s="55"/>
    </row>
    <row r="30" spans="1:10" ht="15.75">
      <c r="A30" s="76" t="s">
        <v>40</v>
      </c>
      <c r="B30" s="64">
        <v>179.15177986652412</v>
      </c>
      <c r="C30" s="56"/>
      <c r="D30" s="56"/>
      <c r="E30" s="56"/>
      <c r="F30" s="56"/>
      <c r="G30" s="56"/>
      <c r="H30" s="56"/>
      <c r="I30" s="56"/>
      <c r="J30" s="57"/>
    </row>
    <row r="31" spans="1:11" ht="15.75" customHeight="1">
      <c r="A31" s="74"/>
      <c r="B31" s="30"/>
      <c r="C31" s="30"/>
      <c r="D31" s="30"/>
      <c r="E31" s="13"/>
      <c r="F31" s="13"/>
      <c r="G31" s="30"/>
      <c r="H31" s="13"/>
      <c r="I31" s="13"/>
      <c r="J31" s="13"/>
      <c r="K31" s="13"/>
    </row>
    <row r="32" spans="3:10" ht="15.75">
      <c r="C32" s="59"/>
      <c r="D32" s="59"/>
      <c r="E32" s="57"/>
      <c r="F32" s="57"/>
      <c r="G32" s="59"/>
      <c r="H32" s="57"/>
      <c r="I32" s="57"/>
      <c r="J32" s="57"/>
    </row>
    <row r="34" spans="1:2" ht="15.75">
      <c r="A34" s="4"/>
      <c r="B34" s="18" t="s">
        <v>52</v>
      </c>
    </row>
    <row r="35" spans="1:2" ht="15.75">
      <c r="A35" s="6"/>
      <c r="B35" s="2"/>
    </row>
    <row r="36" spans="1:2" ht="15.75">
      <c r="A36" s="75"/>
      <c r="B36" s="83" t="s">
        <v>50</v>
      </c>
    </row>
    <row r="37" spans="1:2" ht="29.25" customHeight="1">
      <c r="A37" s="76" t="s">
        <v>46</v>
      </c>
      <c r="B37" s="86">
        <v>234</v>
      </c>
    </row>
    <row r="38" spans="1:2" ht="31.5">
      <c r="A38" s="76" t="s">
        <v>47</v>
      </c>
      <c r="B38" s="86">
        <v>1864</v>
      </c>
    </row>
    <row r="39" spans="1:2" ht="33.75" customHeight="1">
      <c r="A39" s="76" t="s">
        <v>48</v>
      </c>
      <c r="B39" s="86">
        <v>1446</v>
      </c>
    </row>
    <row r="40" spans="1:2" ht="30.75" customHeight="1">
      <c r="A40" s="76" t="s">
        <v>49</v>
      </c>
      <c r="B40" s="86">
        <v>433753</v>
      </c>
    </row>
    <row r="41" ht="15.75">
      <c r="J41" s="72" t="s">
        <v>51</v>
      </c>
    </row>
  </sheetData>
  <mergeCells count="1">
    <mergeCell ref="A8:A9"/>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A2" sqref="A2"/>
    </sheetView>
  </sheetViews>
  <sheetFormatPr defaultColWidth="9.140625" defaultRowHeight="12.75"/>
  <cols>
    <col min="1" max="1" width="133.7109375" style="26" customWidth="1"/>
    <col min="2" max="2" width="8.7109375" style="26" customWidth="1"/>
    <col min="3" max="3" width="17.28125" style="26" customWidth="1"/>
    <col min="4" max="16384" width="9.140625" style="26" customWidth="1"/>
  </cols>
  <sheetData>
    <row r="1" ht="31.5" customHeight="1">
      <c r="A1" s="33" t="s">
        <v>24</v>
      </c>
    </row>
    <row r="3" ht="15.75">
      <c r="A3" s="25" t="s">
        <v>17</v>
      </c>
    </row>
    <row r="5" ht="15.75">
      <c r="A5" s="25" t="s">
        <v>18</v>
      </c>
    </row>
    <row r="7" ht="15.75">
      <c r="A7" s="25" t="s">
        <v>19</v>
      </c>
    </row>
    <row r="9" spans="1:9" ht="111" customHeight="1">
      <c r="A9" s="32" t="s">
        <v>23</v>
      </c>
      <c r="B9" s="32"/>
      <c r="C9" s="32"/>
      <c r="D9" s="32"/>
      <c r="E9" s="32"/>
      <c r="F9" s="32"/>
      <c r="G9" s="32"/>
      <c r="H9" s="32"/>
      <c r="I9" s="32"/>
    </row>
    <row r="11" ht="15.75">
      <c r="A11" s="25" t="s">
        <v>20</v>
      </c>
    </row>
    <row r="13" ht="31.5">
      <c r="A13" s="33" t="s">
        <v>25</v>
      </c>
    </row>
    <row r="15" ht="31.5">
      <c r="A15" s="33" t="s">
        <v>26</v>
      </c>
    </row>
  </sheetData>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2009-04-27T11:56:21Z</cp:lastPrinted>
  <dcterms:created xsi:type="dcterms:W3CDTF">2002-10-28T15:13:22Z</dcterms:created>
  <dcterms:modified xsi:type="dcterms:W3CDTF">2009-09-16T12:00:07Z</dcterms:modified>
  <cp:category/>
  <cp:version/>
  <cp:contentType/>
  <cp:contentStatus/>
</cp:coreProperties>
</file>