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sutar'!$A$1:$AL$88</definedName>
  </definedNames>
  <calcPr fullCalcOnLoad="1"/>
</workbook>
</file>

<file path=xl/sharedStrings.xml><?xml version="1.0" encoding="utf-8"?>
<sst xmlns="http://schemas.openxmlformats.org/spreadsheetml/2006/main" count="131" uniqueCount="89">
  <si>
    <t xml:space="preserve">    </t>
  </si>
  <si>
    <t>(tūkst. Lt)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</si>
  <si>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</si>
  <si>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</si>
  <si>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</si>
  <si>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</si>
  <si>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</si>
  <si>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</si>
  <si>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</si>
  <si>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</si>
  <si>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</si>
  <si>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</si>
  <si>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</si>
  <si>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</si>
  <si>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</si>
  <si>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</si>
  <si>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</si>
  <si>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</si>
  <si>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</si>
  <si>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</si>
  <si>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</si>
  <si>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</si>
  <si>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</si>
  <si>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</si>
  <si>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</si>
  <si>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</si>
  <si>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</si>
  <si>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</si>
  <si>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</si>
  <si>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</si>
  <si>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</si>
  <si>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</si>
  <si>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</si>
  <si>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</si>
  <si>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</si>
  <si>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</si>
  <si>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</si>
  <si>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</si>
  <si>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</si>
  <si>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</si>
  <si>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</si>
  <si>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</si>
  <si>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</si>
  <si>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</si>
  <si>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</si>
  <si>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</si>
  <si>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</si>
  <si>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</si>
  <si>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</si>
  <si>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</si>
  <si>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</si>
  <si>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>,,DnB NORD lizingas“</t>
  </si>
  <si>
    <t xml:space="preserve"> "Nordea Finance Lithuania“</t>
  </si>
  <si>
    <t>,,SNORO lizingas“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</si>
  <si>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</si>
  <si>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</si>
  <si>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</si>
  <si>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</si>
  <si>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</si>
  <si>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</si>
  <si>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</si>
  <si>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</si>
  <si>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</si>
  <si>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</si>
  <si>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</si>
  <si>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</si>
  <si>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</si>
  <si>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</si>
  <si>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</si>
  <si>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</si>
  <si>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</si>
  <si>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</si>
  <si>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</si>
  <si>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</si>
  <si>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</si>
  <si>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</si>
  <si>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</si>
  <si>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</si>
  <si>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</si>
  <si>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</si>
  <si>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</si>
  <si>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</si>
  <si>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</si>
  <si>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t xml:space="preserve">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</si>
  <si>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</si>
  <si>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 xml:space="preserve">* - per laikotarpį naujai pasirašytų ir įsigaliojusių lizingo sutarčių vertė (įskaitant pradinę įmoką), nepriklausomai, </t>
  </si>
  <si>
    <t xml:space="preserve">UAB “Citadele faktoringas ir lizingas“ </t>
  </si>
  <si>
    <t>2011 m.II ketv.</t>
  </si>
  <si>
    <t/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</si>
</sst>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4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57" applyFont="1" applyFill="1" applyProtection="1">
      <alignment/>
      <protection/>
    </xf>
    <xf numFmtId="0" fontId="1" fillId="0" borderId="0" xfId="57" applyFont="1" applyFill="1" applyAlignment="1" applyProtection="1">
      <alignment vertical="top"/>
      <protection/>
    </xf>
    <xf numFmtId="0" fontId="2" fillId="0" borderId="10" xfId="57" applyFont="1" applyFill="1" applyBorder="1" applyProtection="1">
      <alignment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Protection="1">
      <alignment/>
      <protection/>
    </xf>
    <xf numFmtId="0" fontId="1" fillId="0" borderId="10" xfId="57" applyFont="1" applyFill="1" applyBorder="1" applyAlignment="1" applyProtection="1">
      <alignment vertical="top"/>
      <protection/>
    </xf>
    <xf numFmtId="0" fontId="1" fillId="0" borderId="0" xfId="57" applyFont="1" applyFill="1" applyBorder="1" applyProtection="1">
      <alignment/>
      <protection/>
    </xf>
    <xf numFmtId="0" fontId="1" fillId="0" borderId="0" xfId="57" applyFont="1" applyFill="1" applyBorder="1" applyProtection="1">
      <alignment/>
      <protection locked="0"/>
    </xf>
    <xf numFmtId="3" fontId="1" fillId="0" borderId="0" xfId="57" applyNumberFormat="1" applyFont="1" applyFill="1" applyBorder="1" applyProtection="1">
      <alignment/>
      <protection locked="0"/>
    </xf>
    <xf numFmtId="10" fontId="1" fillId="0" borderId="0" xfId="57" applyNumberFormat="1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center"/>
      <protection locked="0"/>
    </xf>
    <xf numFmtId="14" fontId="1" fillId="0" borderId="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vertical="top"/>
      <protection/>
    </xf>
    <xf numFmtId="0" fontId="1" fillId="0" borderId="0" xfId="57" applyFont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 horizontal="center"/>
    </xf>
    <xf numFmtId="0" fontId="6" fillId="0" borderId="0" xfId="57" applyFont="1" applyFill="1" applyBorder="1" applyAlignment="1" applyProtection="1">
      <alignment horizontal="center"/>
      <protection locked="0"/>
    </xf>
    <xf numFmtId="3" fontId="6" fillId="0" borderId="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57" applyFont="1" applyFill="1" applyAlignment="1" applyProtection="1">
      <alignment horizontal="center" vertical="top"/>
      <protection/>
    </xf>
    <xf numFmtId="0" fontId="1" fillId="0" borderId="0" xfId="57" applyFont="1" applyFill="1" applyAlignment="1" applyProtection="1">
      <alignment horizontal="centerContinuous" vertical="top"/>
      <protection/>
    </xf>
    <xf numFmtId="0" fontId="1" fillId="0" borderId="0" xfId="57" applyFont="1" applyFill="1" applyAlignment="1" applyProtection="1">
      <alignment horizontal="centerContinuous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10" xfId="57" applyNumberFormat="1" applyFont="1" applyFill="1" applyBorder="1" applyAlignment="1" applyProtection="1">
      <alignment horizontal="right"/>
      <protection locked="0"/>
    </xf>
    <xf numFmtId="0" fontId="1" fillId="0" borderId="1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/>
      <protection/>
    </xf>
    <xf numFmtId="10" fontId="1" fillId="0" borderId="10" xfId="62" applyNumberFormat="1" applyFont="1" applyBorder="1" applyAlignment="1" applyProtection="1">
      <alignment horizontal="right"/>
      <protection/>
    </xf>
    <xf numFmtId="10" fontId="1" fillId="0" borderId="10" xfId="57" applyNumberFormat="1" applyFont="1" applyFill="1" applyBorder="1" applyAlignment="1" applyProtection="1">
      <alignment horizontal="right"/>
      <protection/>
    </xf>
    <xf numFmtId="0" fontId="1" fillId="0" borderId="10" xfId="57" applyFont="1" applyBorder="1" applyAlignment="1" applyProtection="1">
      <alignment horizontal="right"/>
      <protection locked="0"/>
    </xf>
    <xf numFmtId="10" fontId="1" fillId="0" borderId="10" xfId="57" applyNumberFormat="1" applyFont="1" applyBorder="1" applyAlignment="1" applyProtection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1" fontId="1" fillId="0" borderId="10" xfId="57" applyNumberFormat="1" applyFont="1" applyBorder="1" applyAlignment="1" applyProtection="1">
      <alignment horizontal="right"/>
      <protection locked="0"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/>
    </xf>
    <xf numFmtId="10" fontId="1" fillId="0" borderId="10" xfId="57" applyNumberFormat="1" applyFont="1" applyFill="1" applyBorder="1" applyProtection="1">
      <alignment/>
      <protection/>
    </xf>
    <xf numFmtId="3" fontId="1" fillId="0" borderId="11" xfId="57" applyNumberFormat="1" applyFont="1" applyFill="1" applyBorder="1" applyAlignment="1" applyProtection="1">
      <alignment horizontal="right"/>
      <protection/>
    </xf>
    <xf numFmtId="0" fontId="1" fillId="0" borderId="10" xfId="57" applyFont="1" applyBorder="1" applyAlignment="1" applyProtection="1">
      <alignment horizontal="right"/>
      <protection/>
    </xf>
    <xf numFmtId="3" fontId="1" fillId="0" borderId="10" xfId="57" applyNumberFormat="1" applyFont="1" applyBorder="1" applyAlignment="1" applyProtection="1">
      <alignment horizontal="right"/>
      <protection/>
    </xf>
    <xf numFmtId="0" fontId="1" fillId="0" borderId="10" xfId="57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1" fontId="1" fillId="0" borderId="10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/>
      <protection locked="0"/>
    </xf>
    <xf numFmtId="10" fontId="1" fillId="0" borderId="10" xfId="57" applyNumberFormat="1" applyFont="1" applyFill="1" applyBorder="1" applyAlignment="1" applyProtection="1">
      <alignment/>
      <protection/>
    </xf>
    <xf numFmtId="3" fontId="1" fillId="0" borderId="11" xfId="57" applyNumberFormat="1" applyFont="1" applyFill="1" applyBorder="1" applyAlignment="1" applyProtection="1">
      <alignment/>
      <protection locked="0"/>
    </xf>
    <xf numFmtId="3" fontId="1" fillId="0" borderId="10" xfId="58" applyNumberFormat="1" applyFont="1" applyFill="1" applyBorder="1" applyAlignment="1" applyProtection="1">
      <alignment/>
      <protection locked="0"/>
    </xf>
    <xf numFmtId="3" fontId="1" fillId="0" borderId="10" xfId="57" applyNumberFormat="1" applyFont="1" applyBorder="1" applyAlignment="1" applyProtection="1">
      <alignment/>
      <protection locked="0"/>
    </xf>
    <xf numFmtId="3" fontId="1" fillId="0" borderId="10" xfId="57" applyNumberFormat="1" applyFont="1" applyFill="1" applyBorder="1" applyAlignment="1" applyProtection="1">
      <alignment/>
      <protection/>
    </xf>
    <xf numFmtId="0" fontId="1" fillId="0" borderId="11" xfId="57" applyFont="1" applyFill="1" applyBorder="1" applyAlignment="1" applyProtection="1">
      <alignment horizontal="right"/>
      <protection/>
    </xf>
    <xf numFmtId="0" fontId="1" fillId="0" borderId="10" xfId="57" applyFont="1" applyFill="1" applyBorder="1" applyProtection="1">
      <alignment/>
      <protection locked="0"/>
    </xf>
    <xf numFmtId="3" fontId="1" fillId="0" borderId="10" xfId="57" applyNumberFormat="1" applyFont="1" applyFill="1" applyBorder="1" applyProtection="1">
      <alignment/>
      <protection locked="0"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1" xfId="57" applyFont="1" applyFill="1" applyBorder="1" applyAlignment="1" applyProtection="1">
      <alignment/>
      <protection/>
    </xf>
    <xf numFmtId="204" fontId="1" fillId="0" borderId="11" xfId="57" applyNumberFormat="1" applyFont="1" applyFill="1" applyBorder="1" applyAlignment="1" applyProtection="1">
      <alignment/>
      <protection/>
    </xf>
    <xf numFmtId="0" fontId="6" fillId="0" borderId="11" xfId="57" applyFont="1" applyBorder="1" applyAlignment="1" applyProtection="1">
      <alignment/>
      <protection/>
    </xf>
    <xf numFmtId="3" fontId="6" fillId="0" borderId="11" xfId="57" applyNumberFormat="1" applyFont="1" applyBorder="1" applyAlignment="1" applyProtection="1">
      <alignment/>
      <protection/>
    </xf>
    <xf numFmtId="3" fontId="1" fillId="0" borderId="11" xfId="57" applyNumberFormat="1" applyFont="1" applyFill="1" applyBorder="1" applyAlignment="1" applyProtection="1">
      <alignment/>
      <protection/>
    </xf>
    <xf numFmtId="0" fontId="1" fillId="0" borderId="11" xfId="57" applyFont="1" applyBorder="1" applyAlignment="1" applyProtection="1">
      <alignment/>
      <protection/>
    </xf>
    <xf numFmtId="3" fontId="1" fillId="0" borderId="11" xfId="57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0" fontId="1" fillId="0" borderId="10" xfId="61" applyNumberFormat="1" applyFont="1" applyBorder="1" applyAlignment="1" applyProtection="1">
      <alignment/>
      <protection/>
    </xf>
    <xf numFmtId="0" fontId="1" fillId="0" borderId="11" xfId="57" applyFont="1" applyBorder="1" applyAlignment="1" applyProtection="1">
      <alignment/>
      <protection locked="0"/>
    </xf>
    <xf numFmtId="3" fontId="1" fillId="0" borderId="11" xfId="57" applyNumberFormat="1" applyFont="1" applyBorder="1" applyAlignment="1" applyProtection="1">
      <alignment/>
      <protection locked="0"/>
    </xf>
    <xf numFmtId="10" fontId="1" fillId="0" borderId="10" xfId="61" applyNumberFormat="1" applyFont="1" applyFill="1" applyBorder="1" applyAlignment="1" applyProtection="1">
      <alignment/>
      <protection/>
    </xf>
    <xf numFmtId="204" fontId="1" fillId="0" borderId="11" xfId="57" applyNumberFormat="1" applyFont="1" applyFill="1" applyBorder="1" applyAlignment="1" applyProtection="1">
      <alignment/>
      <protection locked="0"/>
    </xf>
    <xf numFmtId="3" fontId="9" fillId="0" borderId="11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204" fontId="1" fillId="0" borderId="10" xfId="57" applyNumberFormat="1" applyFont="1" applyFill="1" applyBorder="1" applyAlignment="1" applyProtection="1">
      <alignment/>
      <protection locked="0"/>
    </xf>
    <xf numFmtId="0" fontId="1" fillId="0" borderId="0" xfId="57" applyFont="1" applyFill="1" applyAlignment="1" applyProtection="1">
      <alignment/>
      <protection/>
    </xf>
    <xf numFmtId="3" fontId="1" fillId="0" borderId="0" xfId="57" applyNumberFormat="1" applyFont="1" applyFill="1" applyAlignment="1" applyProtection="1">
      <alignment/>
      <protection/>
    </xf>
    <xf numFmtId="0" fontId="6" fillId="0" borderId="10" xfId="57" applyFont="1" applyBorder="1" applyAlignment="1" applyProtection="1">
      <alignment/>
      <protection/>
    </xf>
    <xf numFmtId="3" fontId="6" fillId="0" borderId="10" xfId="57" applyNumberFormat="1" applyFont="1" applyBorder="1" applyAlignment="1" applyProtection="1">
      <alignment/>
      <protection/>
    </xf>
    <xf numFmtId="10" fontId="6" fillId="0" borderId="10" xfId="57" applyNumberFormat="1" applyFont="1" applyFill="1" applyBorder="1" applyAlignment="1" applyProtection="1">
      <alignment/>
      <protection/>
    </xf>
    <xf numFmtId="0" fontId="1" fillId="0" borderId="10" xfId="57" applyFont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/>
    </xf>
    <xf numFmtId="10" fontId="1" fillId="0" borderId="10" xfId="57" applyNumberFormat="1" applyFont="1" applyBorder="1" applyAlignment="1" applyProtection="1">
      <alignment/>
      <protection/>
    </xf>
    <xf numFmtId="0" fontId="1" fillId="0" borderId="10" xfId="57" applyFont="1" applyFill="1" applyBorder="1" applyAlignment="1" applyProtection="1">
      <alignment/>
      <protection/>
    </xf>
    <xf numFmtId="3" fontId="6" fillId="0" borderId="10" xfId="57" applyNumberFormat="1" applyFont="1" applyFill="1" applyBorder="1" applyAlignment="1" applyProtection="1">
      <alignment/>
      <protection/>
    </xf>
    <xf numFmtId="204" fontId="1" fillId="0" borderId="0" xfId="57" applyNumberFormat="1" applyFont="1" applyFill="1" applyAlignment="1" applyProtection="1">
      <alignment/>
      <protection locked="0"/>
    </xf>
    <xf numFmtId="0" fontId="9" fillId="0" borderId="10" xfId="57" applyFont="1" applyBorder="1" applyAlignment="1" applyProtection="1">
      <alignment/>
      <protection locked="0"/>
    </xf>
    <xf numFmtId="3" fontId="9" fillId="0" borderId="10" xfId="57" applyNumberFormat="1" applyFont="1" applyBorder="1" applyAlignment="1" applyProtection="1">
      <alignment/>
      <protection locked="0"/>
    </xf>
    <xf numFmtId="10" fontId="1" fillId="0" borderId="10" xfId="62" applyNumberFormat="1" applyFont="1" applyBorder="1" applyAlignment="1" applyProtection="1">
      <alignment/>
      <protection/>
    </xf>
    <xf numFmtId="3" fontId="1" fillId="0" borderId="10" xfId="58" applyNumberFormat="1" applyFont="1" applyFill="1" applyBorder="1" applyAlignment="1">
      <alignment/>
      <protection/>
    </xf>
    <xf numFmtId="0" fontId="1" fillId="0" borderId="10" xfId="57" applyFont="1" applyBorder="1" applyAlignment="1" applyProtection="1">
      <alignment/>
      <protection locked="0"/>
    </xf>
    <xf numFmtId="204" fontId="1" fillId="0" borderId="10" xfId="58" applyNumberFormat="1" applyFont="1" applyFill="1" applyBorder="1" applyAlignment="1" applyProtection="1">
      <alignment/>
      <protection locked="0"/>
    </xf>
    <xf numFmtId="3" fontId="1" fillId="33" borderId="10" xfId="57" applyNumberFormat="1" applyFont="1" applyFill="1" applyBorder="1" applyAlignment="1" applyProtection="1">
      <alignment/>
      <protection locked="0"/>
    </xf>
    <xf numFmtId="0" fontId="1" fillId="0" borderId="10" xfId="57" applyNumberFormat="1" applyFont="1" applyFill="1" applyBorder="1" applyAlignment="1" applyProtection="1">
      <alignment/>
      <protection locked="0"/>
    </xf>
    <xf numFmtId="0" fontId="1" fillId="33" borderId="10" xfId="57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>
      <alignment/>
    </xf>
    <xf numFmtId="0" fontId="1" fillId="0" borderId="10" xfId="57" applyFont="1" applyFill="1" applyBorder="1" applyAlignment="1" applyProtection="1">
      <alignment/>
      <protection locked="0"/>
    </xf>
    <xf numFmtId="10" fontId="1" fillId="33" borderId="10" xfId="57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3" fontId="1" fillId="0" borderId="10" xfId="57" applyNumberFormat="1" applyFont="1" applyFill="1" applyBorder="1" applyAlignment="1" applyProtection="1" quotePrefix="1">
      <alignment/>
      <protection locked="0"/>
    </xf>
    <xf numFmtId="0" fontId="9" fillId="0" borderId="10" xfId="57" applyFont="1" applyBorder="1" applyAlignment="1" applyProtection="1">
      <alignment/>
      <protection/>
    </xf>
    <xf numFmtId="3" fontId="9" fillId="0" borderId="10" xfId="57" applyNumberFormat="1" applyFont="1" applyBorder="1" applyAlignment="1" applyProtection="1">
      <alignment/>
      <protection/>
    </xf>
    <xf numFmtId="10" fontId="9" fillId="0" borderId="10" xfId="61" applyNumberFormat="1" applyFont="1" applyFill="1" applyBorder="1" applyAlignment="1" applyProtection="1">
      <alignment/>
      <protection/>
    </xf>
    <xf numFmtId="10" fontId="9" fillId="0" borderId="10" xfId="57" applyNumberFormat="1" applyFont="1" applyFill="1" applyBorder="1" applyAlignment="1" applyProtection="1">
      <alignment/>
      <protection/>
    </xf>
    <xf numFmtId="10" fontId="1" fillId="33" borderId="10" xfId="61" applyNumberFormat="1" applyFont="1" applyFill="1" applyBorder="1" applyAlignment="1" applyProtection="1">
      <alignment/>
      <protection/>
    </xf>
    <xf numFmtId="204" fontId="1" fillId="0" borderId="10" xfId="57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>
      <alignment/>
    </xf>
    <xf numFmtId="0" fontId="1" fillId="0" borderId="11" xfId="57" applyFont="1" applyFill="1" applyBorder="1" applyProtection="1">
      <alignment/>
      <protection/>
    </xf>
    <xf numFmtId="3" fontId="1" fillId="0" borderId="11" xfId="57" applyNumberFormat="1" applyFont="1" applyFill="1" applyBorder="1" applyProtection="1">
      <alignment/>
      <protection/>
    </xf>
    <xf numFmtId="10" fontId="1" fillId="0" borderId="10" xfId="61" applyNumberFormat="1" applyFont="1" applyFill="1" applyBorder="1" applyAlignment="1" applyProtection="1">
      <alignment/>
      <protection/>
    </xf>
    <xf numFmtId="0" fontId="1" fillId="0" borderId="11" xfId="57" applyFont="1" applyFill="1" applyBorder="1" applyProtection="1">
      <alignment/>
      <protection locked="0"/>
    </xf>
    <xf numFmtId="3" fontId="1" fillId="0" borderId="11" xfId="57" applyNumberFormat="1" applyFont="1" applyFill="1" applyBorder="1" applyProtection="1">
      <alignment/>
      <protection locked="0"/>
    </xf>
    <xf numFmtId="0" fontId="2" fillId="0" borderId="12" xfId="57" applyFont="1" applyFill="1" applyBorder="1" applyAlignment="1" applyProtection="1">
      <alignment horizontal="center" vertical="center" wrapText="1"/>
      <protection/>
    </xf>
    <xf numFmtId="0" fontId="2" fillId="0" borderId="13" xfId="57" applyFont="1" applyFill="1" applyBorder="1" applyAlignment="1" applyProtection="1">
      <alignment horizontal="center" vertical="center" wrapText="1"/>
      <protection/>
    </xf>
    <xf numFmtId="0" fontId="2" fillId="0" borderId="11" xfId="57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Alignment="1" applyProtection="1">
      <alignment horizontal="center" vertical="top"/>
      <protection/>
    </xf>
    <xf numFmtId="0" fontId="2" fillId="0" borderId="0" xfId="57" applyFont="1" applyFill="1" applyAlignment="1" applyProtection="1">
      <alignment horizontal="center"/>
      <protection/>
    </xf>
    <xf numFmtId="14" fontId="1" fillId="0" borderId="14" xfId="57" applyNumberFormat="1" applyFont="1" applyFill="1" applyBorder="1" applyAlignment="1" applyProtection="1">
      <alignment horizontal="center"/>
      <protection locked="0"/>
    </xf>
    <xf numFmtId="0" fontId="1" fillId="0" borderId="15" xfId="57" applyFont="1" applyFill="1" applyBorder="1" applyAlignment="1" applyProtection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58"/>
  <sheetViews>
    <sheetView tabSelected="1" zoomScale="73" zoomScaleNormal="73" zoomScalePageLayoutView="0" workbookViewId="0" topLeftCell="A11">
      <pane xSplit="1" topLeftCell="O1" activePane="topRight" state="frozen"/>
      <selection pane="topLeft" activeCell="A5" sqref="A5"/>
      <selection pane="topRight" activeCell="Y57" sqref="Y57"/>
    </sheetView>
  </sheetViews>
  <sheetFormatPr defaultColWidth="9.00390625" defaultRowHeight="12.75"/>
  <cols>
    <col min="1" max="1" width="50.00390625" style="22" customWidth="1"/>
    <col min="2" max="13" width="13.75390625" style="22" customWidth="1"/>
    <col min="14" max="14" width="16.125" style="22" customWidth="1"/>
    <col min="15" max="15" width="18.625" style="22" customWidth="1"/>
    <col min="16" max="16" width="18.00390625" style="22" customWidth="1"/>
    <col min="17" max="17" width="16.125" style="22" customWidth="1"/>
    <col min="18" max="24" width="13.75390625" style="22" customWidth="1"/>
    <col min="25" max="25" width="14.75390625" style="22" customWidth="1"/>
    <col min="26" max="37" width="13.75390625" style="22" customWidth="1"/>
    <col min="38" max="38" width="6.875" style="22" customWidth="1"/>
    <col min="39" max="44" width="9.125" style="22" hidden="1" customWidth="1"/>
    <col min="45" max="16384" width="9.125" style="22" customWidth="1"/>
  </cols>
  <sheetData>
    <row r="1" spans="1:5" ht="15.75">
      <c r="A1" s="121" t="s">
        <v>54</v>
      </c>
      <c r="B1" s="121"/>
      <c r="C1" s="122" t="s">
        <v>87</v>
      </c>
      <c r="D1" s="122"/>
      <c r="E1" s="1"/>
    </row>
    <row r="2" spans="1:5" ht="15.75">
      <c r="A2" s="2"/>
      <c r="B2" s="1"/>
      <c r="C2" s="123" t="s">
        <v>2</v>
      </c>
      <c r="D2" s="123"/>
      <c r="E2" s="1" t="s">
        <v>0</v>
      </c>
    </row>
    <row r="3" spans="1:5" ht="15.75">
      <c r="A3" s="2"/>
      <c r="B3" s="23"/>
      <c r="C3" s="1"/>
      <c r="D3" s="1"/>
      <c r="E3" s="1"/>
    </row>
    <row r="4" spans="1:5" ht="15.75">
      <c r="A4" s="2"/>
      <c r="B4" s="23"/>
      <c r="C4" s="1"/>
      <c r="D4" s="1"/>
      <c r="E4" s="1"/>
    </row>
    <row r="5" spans="1:5" ht="12" customHeight="1">
      <c r="A5" s="21"/>
      <c r="B5" s="21"/>
      <c r="C5" s="21"/>
      <c r="D5" s="21"/>
      <c r="E5" s="12" t="s">
        <v>1</v>
      </c>
    </row>
    <row r="6" spans="1:5" ht="15.75" hidden="1">
      <c r="A6" s="16"/>
      <c r="B6" s="16"/>
      <c r="C6" s="16"/>
      <c r="D6" s="16"/>
      <c r="E6" s="16"/>
    </row>
    <row r="7" spans="1:5" ht="15.75" hidden="1">
      <c r="A7" s="24"/>
      <c r="B7" s="24"/>
      <c r="C7" s="25"/>
      <c r="D7" s="25"/>
      <c r="E7" s="1"/>
    </row>
    <row r="8" spans="1:37" ht="81.75" customHeight="1">
      <c r="A8" s="5"/>
      <c r="B8" s="112" t="s">
        <v>3</v>
      </c>
      <c r="C8" s="113"/>
      <c r="D8" s="113"/>
      <c r="E8" s="114"/>
      <c r="F8" s="116" t="s">
        <v>51</v>
      </c>
      <c r="G8" s="117"/>
      <c r="H8" s="117"/>
      <c r="I8" s="118"/>
      <c r="J8" s="112" t="s">
        <v>52</v>
      </c>
      <c r="K8" s="113"/>
      <c r="L8" s="113"/>
      <c r="M8" s="114"/>
      <c r="N8" s="112" t="s">
        <v>86</v>
      </c>
      <c r="O8" s="113"/>
      <c r="P8" s="113"/>
      <c r="Q8" s="114"/>
      <c r="R8" s="112" t="s">
        <v>4</v>
      </c>
      <c r="S8" s="113"/>
      <c r="T8" s="113"/>
      <c r="U8" s="114"/>
      <c r="V8" s="112" t="s">
        <v>53</v>
      </c>
      <c r="W8" s="113"/>
      <c r="X8" s="113"/>
      <c r="Y8" s="114"/>
      <c r="Z8" s="112" t="s">
        <v>6</v>
      </c>
      <c r="AA8" s="113"/>
      <c r="AB8" s="113"/>
      <c r="AC8" s="114"/>
      <c r="AD8" s="112" t="s">
        <v>5</v>
      </c>
      <c r="AE8" s="113"/>
      <c r="AF8" s="113"/>
      <c r="AG8" s="114"/>
      <c r="AH8" s="115" t="s">
        <v>7</v>
      </c>
      <c r="AI8" s="115"/>
      <c r="AJ8" s="115"/>
      <c r="AK8" s="115"/>
    </row>
    <row r="9" spans="1:38" ht="98.25" customHeight="1">
      <c r="A9" s="3"/>
      <c r="B9" s="4" t="s">
        <v>55</v>
      </c>
      <c r="C9" s="4" t="s">
        <v>56</v>
      </c>
      <c r="D9" s="4" t="s">
        <v>57</v>
      </c>
      <c r="E9" s="4" t="s">
        <v>58</v>
      </c>
      <c r="F9" s="4" t="s">
        <v>55</v>
      </c>
      <c r="G9" s="4" t="s">
        <v>56</v>
      </c>
      <c r="H9" s="4" t="s">
        <v>57</v>
      </c>
      <c r="I9" s="4" t="s">
        <v>58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55</v>
      </c>
      <c r="O9" s="39" t="s">
        <v>56</v>
      </c>
      <c r="P9" s="4" t="s">
        <v>57</v>
      </c>
      <c r="Q9" s="4" t="s">
        <v>58</v>
      </c>
      <c r="R9" s="4" t="s">
        <v>55</v>
      </c>
      <c r="S9" s="4" t="s">
        <v>56</v>
      </c>
      <c r="T9" s="4" t="s">
        <v>57</v>
      </c>
      <c r="U9" s="4" t="s">
        <v>58</v>
      </c>
      <c r="V9" s="4" t="s">
        <v>55</v>
      </c>
      <c r="W9" s="4" t="s">
        <v>56</v>
      </c>
      <c r="X9" s="4" t="s">
        <v>57</v>
      </c>
      <c r="Y9" s="4" t="s">
        <v>58</v>
      </c>
      <c r="Z9" s="4" t="s">
        <v>55</v>
      </c>
      <c r="AA9" s="4" t="s">
        <v>56</v>
      </c>
      <c r="AB9" s="4" t="s">
        <v>57</v>
      </c>
      <c r="AC9" s="4" t="s">
        <v>58</v>
      </c>
      <c r="AD9" s="4" t="s">
        <v>55</v>
      </c>
      <c r="AE9" s="4" t="s">
        <v>56</v>
      </c>
      <c r="AF9" s="4" t="s">
        <v>57</v>
      </c>
      <c r="AG9" s="4" t="s">
        <v>58</v>
      </c>
      <c r="AH9" s="4" t="s">
        <v>55</v>
      </c>
      <c r="AI9" s="4" t="s">
        <v>56</v>
      </c>
      <c r="AJ9" s="40" t="s">
        <v>57</v>
      </c>
      <c r="AK9" s="4" t="s">
        <v>58</v>
      </c>
      <c r="AL9" s="26"/>
    </row>
    <row r="10" spans="1:38" s="27" customFormat="1" ht="15.75">
      <c r="A10" s="3" t="s">
        <v>8</v>
      </c>
      <c r="B10" s="55"/>
      <c r="C10" s="43"/>
      <c r="D10" s="43"/>
      <c r="E10" s="34"/>
      <c r="F10" s="59"/>
      <c r="G10" s="60"/>
      <c r="H10" s="60"/>
      <c r="I10" s="50"/>
      <c r="J10" s="61"/>
      <c r="K10" s="62"/>
      <c r="L10" s="62"/>
      <c r="M10" s="50"/>
      <c r="N10" s="59"/>
      <c r="O10" s="63"/>
      <c r="P10" s="63"/>
      <c r="Q10" s="50"/>
      <c r="R10" s="64"/>
      <c r="S10" s="65"/>
      <c r="T10" s="65"/>
      <c r="U10" s="50"/>
      <c r="V10" s="59"/>
      <c r="W10" s="60"/>
      <c r="X10" s="60"/>
      <c r="Y10" s="50"/>
      <c r="Z10" s="54"/>
      <c r="AA10" s="63"/>
      <c r="AB10" s="63"/>
      <c r="AC10" s="50"/>
      <c r="AD10" s="66"/>
      <c r="AE10" s="60"/>
      <c r="AF10" s="51"/>
      <c r="AG10" s="50"/>
      <c r="AH10" s="59"/>
      <c r="AI10" s="63"/>
      <c r="AJ10" s="63"/>
      <c r="AK10" s="50"/>
      <c r="AL10" s="15"/>
    </row>
    <row r="11" spans="1:38" ht="15.75">
      <c r="A11" s="5" t="s">
        <v>9</v>
      </c>
      <c r="B11" s="110">
        <v>258</v>
      </c>
      <c r="C11" s="111">
        <v>38102</v>
      </c>
      <c r="D11" s="111">
        <v>29210</v>
      </c>
      <c r="E11" s="109">
        <v>0.785689246314053</v>
      </c>
      <c r="F11" s="51">
        <v>1041</v>
      </c>
      <c r="G11" s="51">
        <v>99678</v>
      </c>
      <c r="H11" s="51">
        <v>79291</v>
      </c>
      <c r="I11" s="67">
        <v>0.9738935026868588</v>
      </c>
      <c r="J11" s="68">
        <v>3584</v>
      </c>
      <c r="K11" s="69">
        <v>427789</v>
      </c>
      <c r="L11" s="69">
        <v>346606</v>
      </c>
      <c r="M11" s="67">
        <v>0.9346472915724457</v>
      </c>
      <c r="N11" s="51">
        <v>154</v>
      </c>
      <c r="O11" s="71">
        <v>14868</v>
      </c>
      <c r="P11" s="71">
        <v>10273</v>
      </c>
      <c r="Q11" s="50">
        <v>1</v>
      </c>
      <c r="R11" s="69">
        <v>1502</v>
      </c>
      <c r="S11" s="69">
        <v>406106</v>
      </c>
      <c r="T11" s="69">
        <v>330685</v>
      </c>
      <c r="U11" s="67">
        <v>0.8720391155622648</v>
      </c>
      <c r="V11" s="51">
        <v>48049</v>
      </c>
      <c r="W11" s="51">
        <v>99006</v>
      </c>
      <c r="X11" s="51">
        <v>85467</v>
      </c>
      <c r="Y11" s="50">
        <v>1</v>
      </c>
      <c r="Z11" s="49">
        <v>2425</v>
      </c>
      <c r="AA11" s="51">
        <v>317342</v>
      </c>
      <c r="AB11" s="51">
        <v>252353</v>
      </c>
      <c r="AC11" s="70">
        <v>0.8506437285055259</v>
      </c>
      <c r="AD11" s="51">
        <v>5402</v>
      </c>
      <c r="AE11" s="71">
        <v>71611</v>
      </c>
      <c r="AF11" s="51">
        <v>58420</v>
      </c>
      <c r="AG11" s="67">
        <v>0.9372186158517433</v>
      </c>
      <c r="AH11" s="51">
        <v>71510</v>
      </c>
      <c r="AI11" s="51">
        <v>110859.8540486179</v>
      </c>
      <c r="AJ11" s="51">
        <v>105035.89809999842</v>
      </c>
      <c r="AK11" s="50">
        <v>1</v>
      </c>
      <c r="AL11" s="7"/>
    </row>
    <row r="12" spans="1:38" ht="15.75">
      <c r="A12" s="5" t="s">
        <v>10</v>
      </c>
      <c r="B12" s="110">
        <v>161</v>
      </c>
      <c r="C12" s="111">
        <v>10393</v>
      </c>
      <c r="D12" s="111">
        <v>8597</v>
      </c>
      <c r="E12" s="109">
        <v>0.21431075368594701</v>
      </c>
      <c r="F12" s="51">
        <v>42</v>
      </c>
      <c r="G12" s="51">
        <v>2672</v>
      </c>
      <c r="H12" s="51">
        <v>2672</v>
      </c>
      <c r="I12" s="67">
        <v>0.026106497313141182</v>
      </c>
      <c r="J12" s="68">
        <v>2229</v>
      </c>
      <c r="K12" s="69">
        <v>29912</v>
      </c>
      <c r="L12" s="69">
        <v>22745</v>
      </c>
      <c r="M12" s="67">
        <v>0.06535270842755424</v>
      </c>
      <c r="N12" s="51">
        <v>0</v>
      </c>
      <c r="O12" s="71">
        <v>0</v>
      </c>
      <c r="P12" s="71">
        <v>0</v>
      </c>
      <c r="Q12" s="50">
        <f>IF(O$25=0,"",IF(O12=0,"",O12/O$25))</f>
      </c>
      <c r="R12" s="69">
        <v>446</v>
      </c>
      <c r="S12" s="69">
        <v>59591</v>
      </c>
      <c r="T12" s="69">
        <v>59591</v>
      </c>
      <c r="U12" s="67">
        <v>0.12796088443773526</v>
      </c>
      <c r="V12" s="51">
        <v>0</v>
      </c>
      <c r="W12" s="51">
        <v>0</v>
      </c>
      <c r="X12" s="51">
        <v>0</v>
      </c>
      <c r="Y12" s="50">
        <v>0</v>
      </c>
      <c r="Z12" s="49">
        <v>866</v>
      </c>
      <c r="AA12" s="51">
        <v>55719</v>
      </c>
      <c r="AB12" s="51">
        <v>51470</v>
      </c>
      <c r="AC12" s="70">
        <v>0.14935627149447409</v>
      </c>
      <c r="AD12" s="51">
        <v>54</v>
      </c>
      <c r="AE12" s="71">
        <v>4797</v>
      </c>
      <c r="AF12" s="51">
        <v>2044</v>
      </c>
      <c r="AG12" s="67">
        <v>0.06278138414825672</v>
      </c>
      <c r="AH12" s="51">
        <v>0</v>
      </c>
      <c r="AI12" s="51">
        <v>0</v>
      </c>
      <c r="AJ12" s="51">
        <v>0</v>
      </c>
      <c r="AK12" s="50">
        <v>0</v>
      </c>
      <c r="AL12" s="7"/>
    </row>
    <row r="13" spans="1:47" s="27" customFormat="1" ht="15.75">
      <c r="A13" s="3" t="s">
        <v>11</v>
      </c>
      <c r="B13" s="107">
        <v>419</v>
      </c>
      <c r="C13" s="108">
        <v>48495</v>
      </c>
      <c r="D13" s="108">
        <v>37807</v>
      </c>
      <c r="E13" s="109">
        <v>1</v>
      </c>
      <c r="F13" s="49">
        <v>1083</v>
      </c>
      <c r="G13" s="51">
        <v>102350</v>
      </c>
      <c r="H13" s="51">
        <v>81963</v>
      </c>
      <c r="I13" s="67">
        <v>1</v>
      </c>
      <c r="J13" s="72">
        <v>5813</v>
      </c>
      <c r="K13" s="73">
        <v>457701</v>
      </c>
      <c r="L13" s="73">
        <v>369351</v>
      </c>
      <c r="M13" s="67">
        <v>1</v>
      </c>
      <c r="N13" s="54">
        <f>SUM(N11:N12)</f>
        <v>154</v>
      </c>
      <c r="O13" s="105">
        <f>SUM(O11:O12)</f>
        <v>14868</v>
      </c>
      <c r="P13" s="105">
        <f>SUM(P11:P12)</f>
        <v>10273</v>
      </c>
      <c r="Q13" s="67">
        <f>IF(O13=0,"",O13/O13)</f>
        <v>1</v>
      </c>
      <c r="R13" s="65">
        <v>1948</v>
      </c>
      <c r="S13" s="65">
        <v>465697</v>
      </c>
      <c r="T13" s="65">
        <v>390276</v>
      </c>
      <c r="U13" s="67">
        <v>1</v>
      </c>
      <c r="V13" s="54">
        <v>48049</v>
      </c>
      <c r="W13" s="54">
        <v>99006</v>
      </c>
      <c r="X13" s="49">
        <v>85467</v>
      </c>
      <c r="Y13" s="50">
        <v>1</v>
      </c>
      <c r="Z13" s="54">
        <v>3291</v>
      </c>
      <c r="AA13" s="63">
        <v>373061</v>
      </c>
      <c r="AB13" s="63">
        <v>303823</v>
      </c>
      <c r="AC13" s="70">
        <v>1</v>
      </c>
      <c r="AD13" s="54">
        <v>5456</v>
      </c>
      <c r="AE13" s="74">
        <v>76408</v>
      </c>
      <c r="AF13" s="49">
        <v>60464</v>
      </c>
      <c r="AG13" s="50">
        <v>1</v>
      </c>
      <c r="AH13" s="54">
        <v>71510</v>
      </c>
      <c r="AI13" s="54">
        <v>110859.8540486179</v>
      </c>
      <c r="AJ13" s="54">
        <v>105035.89809999842</v>
      </c>
      <c r="AK13" s="50">
        <v>1</v>
      </c>
      <c r="AL13" s="7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s="27" customFormat="1" ht="15.75">
      <c r="A14" s="3" t="s">
        <v>12</v>
      </c>
      <c r="B14" s="44"/>
      <c r="C14" s="45"/>
      <c r="D14" s="45"/>
      <c r="E14" s="36"/>
      <c r="F14" s="75"/>
      <c r="G14" s="76"/>
      <c r="H14" s="76"/>
      <c r="I14" s="50"/>
      <c r="J14" s="77"/>
      <c r="K14" s="78"/>
      <c r="L14" s="78"/>
      <c r="M14" s="79"/>
      <c r="N14" s="75"/>
      <c r="O14" s="76"/>
      <c r="P14" s="76"/>
      <c r="Q14" s="50"/>
      <c r="R14" s="80"/>
      <c r="S14" s="81"/>
      <c r="T14" s="81"/>
      <c r="U14" s="82"/>
      <c r="V14" s="83"/>
      <c r="W14" s="54"/>
      <c r="X14" s="49"/>
      <c r="Y14" s="50"/>
      <c r="Z14" s="84"/>
      <c r="AA14" s="84"/>
      <c r="AB14" s="84"/>
      <c r="AC14" s="50"/>
      <c r="AD14" s="75"/>
      <c r="AE14" s="85"/>
      <c r="AF14" s="51"/>
      <c r="AG14" s="50"/>
      <c r="AH14" s="75"/>
      <c r="AI14" s="76"/>
      <c r="AJ14" s="76"/>
      <c r="AK14" s="50"/>
      <c r="AL14" s="7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38" ht="15.75">
      <c r="A15" s="5" t="s">
        <v>13</v>
      </c>
      <c r="B15" s="56">
        <v>419</v>
      </c>
      <c r="C15" s="57">
        <v>48495</v>
      </c>
      <c r="D15" s="57">
        <v>37807</v>
      </c>
      <c r="E15" s="109">
        <v>1</v>
      </c>
      <c r="F15" s="49">
        <v>1082</v>
      </c>
      <c r="G15" s="51">
        <v>102334</v>
      </c>
      <c r="H15" s="51">
        <v>81947</v>
      </c>
      <c r="I15" s="70">
        <v>0.9998436736687836</v>
      </c>
      <c r="J15" s="86">
        <v>5813</v>
      </c>
      <c r="K15" s="87">
        <v>457701</v>
      </c>
      <c r="L15" s="87">
        <v>369351</v>
      </c>
      <c r="M15" s="88">
        <v>1</v>
      </c>
      <c r="N15" s="49">
        <v>153</v>
      </c>
      <c r="O15" s="51">
        <v>14843</v>
      </c>
      <c r="P15" s="51">
        <v>10248</v>
      </c>
      <c r="Q15" s="67">
        <v>0.9983185364541297</v>
      </c>
      <c r="R15" s="53">
        <v>1947</v>
      </c>
      <c r="S15" s="53">
        <v>452697</v>
      </c>
      <c r="T15" s="53">
        <v>379276</v>
      </c>
      <c r="U15" s="67">
        <v>0.9720848534562172</v>
      </c>
      <c r="V15" s="49">
        <v>48049</v>
      </c>
      <c r="W15" s="51">
        <v>99006</v>
      </c>
      <c r="X15" s="51">
        <v>85467</v>
      </c>
      <c r="Y15" s="50">
        <v>1</v>
      </c>
      <c r="Z15" s="49">
        <v>3286</v>
      </c>
      <c r="AA15" s="49">
        <v>370413</v>
      </c>
      <c r="AB15" s="49">
        <v>301174</v>
      </c>
      <c r="AC15" s="70">
        <v>0.99289930360101</v>
      </c>
      <c r="AD15" s="49">
        <v>5446</v>
      </c>
      <c r="AE15" s="71">
        <v>72506</v>
      </c>
      <c r="AF15" s="51">
        <v>57267</v>
      </c>
      <c r="AG15" s="67">
        <v>0.9489320490001047</v>
      </c>
      <c r="AH15" s="49">
        <v>71499</v>
      </c>
      <c r="AI15" s="51">
        <v>99975.63119494749</v>
      </c>
      <c r="AJ15" s="51">
        <v>95261.61665999971</v>
      </c>
      <c r="AK15" s="50">
        <v>0.9018199784942559</v>
      </c>
      <c r="AL15" s="7"/>
    </row>
    <row r="16" spans="1:38" ht="15.75">
      <c r="A16" s="5" t="s">
        <v>14</v>
      </c>
      <c r="B16" s="56">
        <v>0</v>
      </c>
      <c r="C16" s="57">
        <v>0</v>
      </c>
      <c r="D16" s="57">
        <v>0</v>
      </c>
      <c r="E16" s="109">
        <v>0</v>
      </c>
      <c r="F16" s="49">
        <v>1</v>
      </c>
      <c r="G16" s="49">
        <v>16</v>
      </c>
      <c r="H16" s="49">
        <v>16</v>
      </c>
      <c r="I16" s="70">
        <v>0.00015632633121641427</v>
      </c>
      <c r="J16" s="86">
        <v>0</v>
      </c>
      <c r="K16" s="87">
        <v>0</v>
      </c>
      <c r="L16" s="87">
        <v>0</v>
      </c>
      <c r="M16" s="88">
        <v>0</v>
      </c>
      <c r="N16" s="49">
        <v>1</v>
      </c>
      <c r="O16" s="49">
        <v>25</v>
      </c>
      <c r="P16" s="49">
        <v>25</v>
      </c>
      <c r="Q16" s="67">
        <v>0.0016814635458703255</v>
      </c>
      <c r="R16" s="53">
        <v>1</v>
      </c>
      <c r="S16" s="53">
        <v>13000</v>
      </c>
      <c r="T16" s="53">
        <v>11000</v>
      </c>
      <c r="U16" s="67">
        <v>0.02791514654378276</v>
      </c>
      <c r="V16" s="49">
        <v>0</v>
      </c>
      <c r="W16" s="49">
        <v>0</v>
      </c>
      <c r="X16" s="49">
        <v>0</v>
      </c>
      <c r="Y16" s="50">
        <v>0</v>
      </c>
      <c r="Z16" s="49">
        <v>5</v>
      </c>
      <c r="AA16" s="49">
        <v>2649</v>
      </c>
      <c r="AB16" s="49">
        <v>2649</v>
      </c>
      <c r="AC16" s="70">
        <v>0.00710069639898998</v>
      </c>
      <c r="AD16" s="49">
        <v>10</v>
      </c>
      <c r="AE16" s="74">
        <v>3902</v>
      </c>
      <c r="AF16" s="49">
        <v>3197</v>
      </c>
      <c r="AG16" s="67">
        <v>0.0510679509998953</v>
      </c>
      <c r="AH16" s="49">
        <v>3</v>
      </c>
      <c r="AI16" s="49">
        <v>10812.788</v>
      </c>
      <c r="AJ16" s="49">
        <v>9731.288</v>
      </c>
      <c r="AK16" s="50">
        <v>0.09753565068880254</v>
      </c>
      <c r="AL16" s="7"/>
    </row>
    <row r="17" spans="1:38" ht="15.75">
      <c r="A17" s="5" t="s">
        <v>15</v>
      </c>
      <c r="B17" s="56">
        <v>0</v>
      </c>
      <c r="C17" s="57">
        <v>0</v>
      </c>
      <c r="D17" s="57">
        <v>0</v>
      </c>
      <c r="E17" s="109">
        <v>0</v>
      </c>
      <c r="F17" s="89">
        <v>0</v>
      </c>
      <c r="G17" s="87">
        <v>0</v>
      </c>
      <c r="H17" s="53">
        <v>0</v>
      </c>
      <c r="I17" s="70">
        <v>0</v>
      </c>
      <c r="J17" s="86">
        <v>0</v>
      </c>
      <c r="K17" s="87">
        <v>0</v>
      </c>
      <c r="L17" s="87">
        <v>0</v>
      </c>
      <c r="M17" s="88">
        <v>0</v>
      </c>
      <c r="N17" s="89">
        <v>0</v>
      </c>
      <c r="O17" s="89">
        <v>0</v>
      </c>
      <c r="P17" s="89">
        <v>0</v>
      </c>
      <c r="Q17" s="50">
        <v>0</v>
      </c>
      <c r="R17" s="90">
        <v>0</v>
      </c>
      <c r="S17" s="53">
        <v>0</v>
      </c>
      <c r="T17" s="53">
        <v>0</v>
      </c>
      <c r="U17" s="67">
        <v>0</v>
      </c>
      <c r="V17" s="89">
        <v>0</v>
      </c>
      <c r="W17" s="89">
        <v>0</v>
      </c>
      <c r="X17" s="52">
        <v>0</v>
      </c>
      <c r="Y17" s="50">
        <v>0</v>
      </c>
      <c r="Z17" s="49">
        <v>0</v>
      </c>
      <c r="AA17" s="49">
        <v>0</v>
      </c>
      <c r="AB17" s="49">
        <v>0</v>
      </c>
      <c r="AC17" s="70">
        <v>0</v>
      </c>
      <c r="AD17" s="89">
        <v>0</v>
      </c>
      <c r="AE17" s="91">
        <v>0</v>
      </c>
      <c r="AF17" s="52">
        <v>0</v>
      </c>
      <c r="AG17" s="67">
        <v>0</v>
      </c>
      <c r="AH17" s="89">
        <v>8</v>
      </c>
      <c r="AI17" s="89">
        <v>71.43485472</v>
      </c>
      <c r="AJ17" s="89">
        <v>42.99344</v>
      </c>
      <c r="AK17" s="50">
        <v>0.0006443708169415027</v>
      </c>
      <c r="AL17" s="7"/>
    </row>
    <row r="18" spans="1:47" s="27" customFormat="1" ht="15.75">
      <c r="A18" s="3" t="s">
        <v>11</v>
      </c>
      <c r="B18" s="5">
        <v>419</v>
      </c>
      <c r="C18" s="108">
        <v>48495</v>
      </c>
      <c r="D18" s="108">
        <v>37807</v>
      </c>
      <c r="E18" s="109">
        <v>1</v>
      </c>
      <c r="F18" s="54">
        <v>1083</v>
      </c>
      <c r="G18" s="54">
        <v>102350</v>
      </c>
      <c r="H18" s="54">
        <v>81963</v>
      </c>
      <c r="I18" s="70">
        <v>1</v>
      </c>
      <c r="J18" s="90">
        <v>0</v>
      </c>
      <c r="K18" s="53">
        <v>0</v>
      </c>
      <c r="L18" s="53">
        <v>0</v>
      </c>
      <c r="M18" s="70">
        <v>0</v>
      </c>
      <c r="N18" s="54">
        <v>154</v>
      </c>
      <c r="O18" s="54">
        <v>14868</v>
      </c>
      <c r="P18" s="54">
        <v>10273</v>
      </c>
      <c r="Q18" s="67">
        <v>1</v>
      </c>
      <c r="R18" s="81">
        <v>1948</v>
      </c>
      <c r="S18" s="81">
        <v>465697</v>
      </c>
      <c r="T18" s="81">
        <v>390276</v>
      </c>
      <c r="U18" s="67">
        <v>1</v>
      </c>
      <c r="V18" s="54">
        <v>48049</v>
      </c>
      <c r="W18" s="54">
        <v>99006</v>
      </c>
      <c r="X18" s="49">
        <v>85467</v>
      </c>
      <c r="Y18" s="50">
        <v>1</v>
      </c>
      <c r="Z18" s="54">
        <v>3291</v>
      </c>
      <c r="AA18" s="54">
        <v>373062</v>
      </c>
      <c r="AB18" s="54">
        <v>303823</v>
      </c>
      <c r="AC18" s="70">
        <v>1</v>
      </c>
      <c r="AD18" s="54">
        <v>5456</v>
      </c>
      <c r="AE18" s="74">
        <v>76408</v>
      </c>
      <c r="AF18" s="49">
        <v>60464</v>
      </c>
      <c r="AG18" s="50">
        <v>1</v>
      </c>
      <c r="AH18" s="54">
        <v>71510</v>
      </c>
      <c r="AI18" s="54">
        <v>110859.8540496675</v>
      </c>
      <c r="AJ18" s="54">
        <v>105035.89809999971</v>
      </c>
      <c r="AK18" s="50">
        <v>1</v>
      </c>
      <c r="AL18" s="7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s="27" customFormat="1" ht="15.75">
      <c r="A19" s="3" t="s">
        <v>13</v>
      </c>
      <c r="B19" s="46"/>
      <c r="C19" s="37"/>
      <c r="D19" s="37"/>
      <c r="E19" s="34"/>
      <c r="F19" s="53">
        <v>1082</v>
      </c>
      <c r="G19" s="53">
        <v>102334</v>
      </c>
      <c r="H19" s="53">
        <v>81947</v>
      </c>
      <c r="I19" s="70">
        <v>0.9998436736687836</v>
      </c>
      <c r="J19" s="80">
        <v>0</v>
      </c>
      <c r="K19" s="81">
        <v>0</v>
      </c>
      <c r="L19" s="81">
        <v>0</v>
      </c>
      <c r="M19" s="50">
        <v>0</v>
      </c>
      <c r="N19" s="54"/>
      <c r="O19" s="54"/>
      <c r="P19" s="54"/>
      <c r="Q19" s="50"/>
      <c r="R19" s="80"/>
      <c r="S19" s="81"/>
      <c r="T19" s="81"/>
      <c r="U19" s="82"/>
      <c r="V19" s="54"/>
      <c r="W19" s="54"/>
      <c r="X19" s="49"/>
      <c r="Y19" s="50"/>
      <c r="Z19" s="54">
        <v>3286</v>
      </c>
      <c r="AA19" s="54">
        <v>370413</v>
      </c>
      <c r="AB19" s="54">
        <v>301172</v>
      </c>
      <c r="AC19" s="50"/>
      <c r="AD19" s="54"/>
      <c r="AE19" s="74"/>
      <c r="AF19" s="49"/>
      <c r="AG19" s="50"/>
      <c r="AH19" s="54"/>
      <c r="AI19" s="54"/>
      <c r="AJ19" s="54"/>
      <c r="AK19" s="50"/>
      <c r="AL19" s="7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s="27" customFormat="1" ht="15.75">
      <c r="A20" s="3" t="s">
        <v>16</v>
      </c>
      <c r="B20" s="37"/>
      <c r="C20" s="37"/>
      <c r="D20" s="37"/>
      <c r="E20" s="47"/>
      <c r="F20" s="54">
        <v>1082</v>
      </c>
      <c r="G20" s="54">
        <v>102334</v>
      </c>
      <c r="H20" s="54">
        <v>81947</v>
      </c>
      <c r="I20" s="67">
        <v>0.9934625833056463</v>
      </c>
      <c r="J20" s="81">
        <v>5813</v>
      </c>
      <c r="K20" s="81">
        <v>457701</v>
      </c>
      <c r="L20" s="81">
        <v>369351</v>
      </c>
      <c r="M20" s="67">
        <v>1</v>
      </c>
      <c r="N20" s="54">
        <v>153</v>
      </c>
      <c r="O20" s="54">
        <v>14843</v>
      </c>
      <c r="P20" s="54">
        <v>10248</v>
      </c>
      <c r="Q20" s="50">
        <v>1</v>
      </c>
      <c r="R20" s="81">
        <v>1947</v>
      </c>
      <c r="S20" s="81">
        <v>452697</v>
      </c>
      <c r="T20" s="81">
        <v>379276</v>
      </c>
      <c r="U20" s="67">
        <v>1</v>
      </c>
      <c r="V20" s="54">
        <v>48049</v>
      </c>
      <c r="W20" s="54">
        <v>99006</v>
      </c>
      <c r="X20" s="49">
        <v>85467</v>
      </c>
      <c r="Y20" s="50">
        <v>1</v>
      </c>
      <c r="Z20" s="84"/>
      <c r="AA20" s="84"/>
      <c r="AB20" s="84"/>
      <c r="AC20" s="50"/>
      <c r="AD20" s="54">
        <v>5446</v>
      </c>
      <c r="AE20" s="49">
        <v>72506</v>
      </c>
      <c r="AF20" s="49">
        <v>57267</v>
      </c>
      <c r="AG20" s="67">
        <v>1</v>
      </c>
      <c r="AH20" s="54">
        <v>71499</v>
      </c>
      <c r="AI20" s="54">
        <v>99975.63119389888</v>
      </c>
      <c r="AJ20" s="54">
        <v>95261.61665999921</v>
      </c>
      <c r="AK20" s="50">
        <v>0.9999999999895113</v>
      </c>
      <c r="AL20" s="7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38" ht="15.75">
      <c r="A21" s="5" t="s">
        <v>17</v>
      </c>
      <c r="B21" s="56">
        <v>47</v>
      </c>
      <c r="C21" s="57">
        <v>11865</v>
      </c>
      <c r="D21" s="57">
        <v>8501</v>
      </c>
      <c r="E21" s="109"/>
      <c r="F21" s="49">
        <v>200</v>
      </c>
      <c r="G21" s="49">
        <v>30185</v>
      </c>
      <c r="H21" s="49">
        <v>25224</v>
      </c>
      <c r="I21" s="70">
        <v>0.2949655051107159</v>
      </c>
      <c r="J21" s="90">
        <v>972</v>
      </c>
      <c r="K21" s="53">
        <v>55720</v>
      </c>
      <c r="L21" s="53">
        <v>41669</v>
      </c>
      <c r="M21" s="67">
        <v>0.12173886445517926</v>
      </c>
      <c r="N21" s="49">
        <v>7</v>
      </c>
      <c r="O21" s="49">
        <v>1043</v>
      </c>
      <c r="P21" s="49">
        <v>805</v>
      </c>
      <c r="Q21" s="67">
        <v>0.07026881358215994</v>
      </c>
      <c r="R21" s="53">
        <v>129</v>
      </c>
      <c r="S21" s="53">
        <v>42931</v>
      </c>
      <c r="T21" s="53">
        <v>32036</v>
      </c>
      <c r="U21" s="67">
        <v>0.09483385133985867</v>
      </c>
      <c r="V21" s="49">
        <v>24</v>
      </c>
      <c r="W21" s="49">
        <v>2071</v>
      </c>
      <c r="X21" s="49">
        <v>1399</v>
      </c>
      <c r="Y21" s="50">
        <v>0.02091792416621215</v>
      </c>
      <c r="Z21" s="49">
        <v>181</v>
      </c>
      <c r="AA21" s="49">
        <v>49650</v>
      </c>
      <c r="AB21" s="49">
        <v>37286</v>
      </c>
      <c r="AC21" s="70">
        <v>0.1340395720452576</v>
      </c>
      <c r="AD21" s="53">
        <v>488</v>
      </c>
      <c r="AE21" s="53">
        <v>15658</v>
      </c>
      <c r="AF21" s="53">
        <v>12440</v>
      </c>
      <c r="AG21" s="82">
        <v>0.21595454169310127</v>
      </c>
      <c r="AH21" s="49">
        <v>23</v>
      </c>
      <c r="AI21" s="49">
        <v>722.6504184319999</v>
      </c>
      <c r="AJ21" s="49">
        <v>522.44555</v>
      </c>
      <c r="AK21" s="50">
        <v>0.007228265626279145</v>
      </c>
      <c r="AL21" s="7"/>
    </row>
    <row r="22" spans="1:38" ht="15.75">
      <c r="A22" s="5" t="s">
        <v>18</v>
      </c>
      <c r="B22" s="56">
        <v>18</v>
      </c>
      <c r="C22" s="57">
        <v>5602</v>
      </c>
      <c r="D22" s="57">
        <v>3832</v>
      </c>
      <c r="E22" s="42">
        <v>0.11551706361480565</v>
      </c>
      <c r="F22" s="49">
        <v>31</v>
      </c>
      <c r="G22" s="49">
        <v>12446</v>
      </c>
      <c r="H22" s="49">
        <v>9988</v>
      </c>
      <c r="I22" s="50">
        <v>0.12162135751558621</v>
      </c>
      <c r="J22" s="90">
        <v>0</v>
      </c>
      <c r="K22" s="53">
        <v>0</v>
      </c>
      <c r="L22" s="53"/>
      <c r="M22" s="82">
        <v>0</v>
      </c>
      <c r="N22" s="49">
        <v>2</v>
      </c>
      <c r="O22" s="49">
        <v>338</v>
      </c>
      <c r="P22" s="49">
        <v>338</v>
      </c>
      <c r="Q22" s="67">
        <v>0.022771676884726807</v>
      </c>
      <c r="R22" s="53">
        <v>49</v>
      </c>
      <c r="S22" s="53">
        <v>17840</v>
      </c>
      <c r="T22" s="53">
        <v>12730</v>
      </c>
      <c r="U22" s="82">
        <v>0.03940825762043928</v>
      </c>
      <c r="V22" s="49">
        <v>3</v>
      </c>
      <c r="W22" s="49">
        <v>401</v>
      </c>
      <c r="X22" s="49">
        <v>241</v>
      </c>
      <c r="Y22" s="50">
        <v>0.004050259580227461</v>
      </c>
      <c r="Z22" s="49">
        <v>29</v>
      </c>
      <c r="AA22" s="49">
        <v>11639</v>
      </c>
      <c r="AB22" s="49">
        <v>7492</v>
      </c>
      <c r="AC22" s="50">
        <v>0.03142168336424477</v>
      </c>
      <c r="AD22" s="49">
        <v>55</v>
      </c>
      <c r="AE22" s="49">
        <v>6634</v>
      </c>
      <c r="AF22" s="49">
        <v>5633</v>
      </c>
      <c r="AG22" s="82">
        <v>0.09149587620334869</v>
      </c>
      <c r="AH22" s="49">
        <v>5</v>
      </c>
      <c r="AI22" s="49">
        <v>57.093878432</v>
      </c>
      <c r="AJ22" s="49">
        <v>56.41388</v>
      </c>
      <c r="AK22" s="50">
        <v>0.0005710779491921365</v>
      </c>
      <c r="AL22" s="7"/>
    </row>
    <row r="23" spans="1:38" ht="15.75">
      <c r="A23" s="5" t="s">
        <v>19</v>
      </c>
      <c r="B23" s="56">
        <v>5</v>
      </c>
      <c r="C23" s="57">
        <v>630</v>
      </c>
      <c r="D23" s="57">
        <v>479</v>
      </c>
      <c r="E23" s="42">
        <v>0.012991030003093103</v>
      </c>
      <c r="F23" s="92">
        <v>5</v>
      </c>
      <c r="G23" s="92">
        <v>938</v>
      </c>
      <c r="H23" s="92">
        <v>862</v>
      </c>
      <c r="I23" s="50">
        <v>0.00916606406472922</v>
      </c>
      <c r="J23" s="90">
        <v>31</v>
      </c>
      <c r="K23" s="53">
        <v>3500</v>
      </c>
      <c r="L23" s="53">
        <v>2643</v>
      </c>
      <c r="M23" s="82">
        <v>0.007646913596430858</v>
      </c>
      <c r="N23" s="49">
        <v>0</v>
      </c>
      <c r="O23" s="49">
        <v>0</v>
      </c>
      <c r="P23" s="49">
        <v>0</v>
      </c>
      <c r="Q23" s="67">
        <v>0</v>
      </c>
      <c r="R23" s="90">
        <v>0</v>
      </c>
      <c r="S23" s="90">
        <v>0</v>
      </c>
      <c r="T23" s="90">
        <v>0</v>
      </c>
      <c r="U23" s="82">
        <v>0</v>
      </c>
      <c r="V23" s="49">
        <v>0</v>
      </c>
      <c r="W23" s="49">
        <v>0</v>
      </c>
      <c r="X23" s="49">
        <v>0</v>
      </c>
      <c r="Y23" s="50">
        <v>0</v>
      </c>
      <c r="Z23" s="49">
        <v>4</v>
      </c>
      <c r="AA23" s="49">
        <v>153</v>
      </c>
      <c r="AB23" s="49">
        <v>137</v>
      </c>
      <c r="AC23" s="50">
        <v>0.0004130524576621231</v>
      </c>
      <c r="AD23" s="49">
        <v>1</v>
      </c>
      <c r="AE23" s="49">
        <v>51</v>
      </c>
      <c r="AF23" s="49">
        <v>34</v>
      </c>
      <c r="AG23" s="82">
        <v>0</v>
      </c>
      <c r="AH23" s="49">
        <v>1</v>
      </c>
      <c r="AI23" s="49">
        <v>175.471296</v>
      </c>
      <c r="AJ23" s="49">
        <v>122.82991</v>
      </c>
      <c r="AK23" s="50">
        <v>0.0017551406668074915</v>
      </c>
      <c r="AL23" s="7"/>
    </row>
    <row r="24" spans="1:38" ht="15.75">
      <c r="A24" s="5" t="s">
        <v>20</v>
      </c>
      <c r="B24" s="56">
        <v>0</v>
      </c>
      <c r="C24" s="57">
        <v>0</v>
      </c>
      <c r="D24" s="57">
        <v>0</v>
      </c>
      <c r="E24" s="42">
        <v>0</v>
      </c>
      <c r="F24" s="92">
        <v>51</v>
      </c>
      <c r="G24" s="92">
        <v>5054</v>
      </c>
      <c r="H24" s="92">
        <v>4622</v>
      </c>
      <c r="I24" s="50">
        <v>0.049387300408466395</v>
      </c>
      <c r="J24" s="90">
        <v>34</v>
      </c>
      <c r="K24" s="53">
        <v>9646</v>
      </c>
      <c r="L24" s="53">
        <v>7920</v>
      </c>
      <c r="M24" s="82">
        <v>0.021074893871763443</v>
      </c>
      <c r="N24" s="49">
        <v>1</v>
      </c>
      <c r="O24" s="49">
        <v>115</v>
      </c>
      <c r="P24" s="49">
        <v>69</v>
      </c>
      <c r="Q24" s="67">
        <v>0.007747759886815334</v>
      </c>
      <c r="R24" s="90">
        <v>0</v>
      </c>
      <c r="S24" s="90">
        <v>0</v>
      </c>
      <c r="T24" s="90">
        <v>0</v>
      </c>
      <c r="U24" s="82">
        <v>0</v>
      </c>
      <c r="V24" s="49">
        <v>0</v>
      </c>
      <c r="W24" s="49">
        <v>0</v>
      </c>
      <c r="X24" s="49">
        <v>0</v>
      </c>
      <c r="Y24" s="50">
        <v>0</v>
      </c>
      <c r="Z24" s="49">
        <v>8</v>
      </c>
      <c r="AA24" s="49">
        <v>1898</v>
      </c>
      <c r="AB24" s="49">
        <v>1437</v>
      </c>
      <c r="AC24" s="50">
        <v>0.005124010226422939</v>
      </c>
      <c r="AD24" s="49">
        <v>4</v>
      </c>
      <c r="AE24" s="49">
        <v>552</v>
      </c>
      <c r="AF24" s="49">
        <v>424</v>
      </c>
      <c r="AG24" s="82">
        <v>0.0076131630485752905</v>
      </c>
      <c r="AH24" s="49">
        <v>0</v>
      </c>
      <c r="AI24" s="49">
        <v>0</v>
      </c>
      <c r="AJ24" s="49">
        <v>0</v>
      </c>
      <c r="AK24" s="50">
        <v>0</v>
      </c>
      <c r="AL24" s="7"/>
    </row>
    <row r="25" spans="1:38" ht="15.75">
      <c r="A25" s="5" t="s">
        <v>21</v>
      </c>
      <c r="B25" s="56">
        <v>0</v>
      </c>
      <c r="C25" s="57">
        <v>0</v>
      </c>
      <c r="D25" s="57">
        <v>0</v>
      </c>
      <c r="E25" s="42">
        <v>0</v>
      </c>
      <c r="F25" s="92">
        <v>19</v>
      </c>
      <c r="G25" s="92">
        <v>2749</v>
      </c>
      <c r="H25" s="92">
        <v>2224</v>
      </c>
      <c r="I25" s="50">
        <v>0.026863017179041177</v>
      </c>
      <c r="J25" s="90">
        <v>20</v>
      </c>
      <c r="K25" s="53">
        <v>5922</v>
      </c>
      <c r="L25" s="53">
        <v>4478</v>
      </c>
      <c r="M25" s="82">
        <v>0.01293857780516101</v>
      </c>
      <c r="N25" s="49">
        <v>0</v>
      </c>
      <c r="O25" s="49">
        <v>0</v>
      </c>
      <c r="P25" s="49">
        <v>0</v>
      </c>
      <c r="Q25" s="67">
        <v>0</v>
      </c>
      <c r="R25" s="90">
        <v>0</v>
      </c>
      <c r="S25" s="90">
        <v>0</v>
      </c>
      <c r="T25" s="90">
        <v>0</v>
      </c>
      <c r="U25" s="82">
        <v>0</v>
      </c>
      <c r="V25" s="49">
        <v>1</v>
      </c>
      <c r="W25" s="49">
        <v>236</v>
      </c>
      <c r="X25" s="49">
        <v>171</v>
      </c>
      <c r="Y25" s="50">
        <v>0.002383693917540351</v>
      </c>
      <c r="Z25" s="49">
        <v>52</v>
      </c>
      <c r="AA25" s="49">
        <v>11672</v>
      </c>
      <c r="AB25" s="49">
        <v>9089</v>
      </c>
      <c r="AC25" s="50">
        <v>0.03151077311001504</v>
      </c>
      <c r="AD25" s="49">
        <v>0</v>
      </c>
      <c r="AE25" s="49">
        <v>0</v>
      </c>
      <c r="AF25" s="49">
        <v>0</v>
      </c>
      <c r="AG25" s="82">
        <v>0</v>
      </c>
      <c r="AH25" s="49">
        <v>2</v>
      </c>
      <c r="AI25" s="49">
        <v>330.899191584</v>
      </c>
      <c r="AJ25" s="49">
        <v>231.62941</v>
      </c>
      <c r="AK25" s="50">
        <v>0.0033097984741778034</v>
      </c>
      <c r="AL25" s="7"/>
    </row>
    <row r="26" spans="1:38" ht="15.75">
      <c r="A26" s="5" t="s">
        <v>22</v>
      </c>
      <c r="B26" s="56">
        <v>0</v>
      </c>
      <c r="C26" s="57">
        <v>0</v>
      </c>
      <c r="D26" s="57">
        <v>0</v>
      </c>
      <c r="E26" s="42">
        <v>0</v>
      </c>
      <c r="F26" s="92">
        <v>8</v>
      </c>
      <c r="G26" s="92">
        <v>2446</v>
      </c>
      <c r="H26" s="92">
        <v>2041</v>
      </c>
      <c r="I26" s="50">
        <v>0.02390212441612758</v>
      </c>
      <c r="J26" s="90">
        <v>10</v>
      </c>
      <c r="K26" s="53">
        <v>5663</v>
      </c>
      <c r="L26" s="53">
        <v>4475</v>
      </c>
      <c r="M26" s="82">
        <v>0.012372706199025127</v>
      </c>
      <c r="N26" s="49">
        <v>0</v>
      </c>
      <c r="O26" s="49">
        <v>0</v>
      </c>
      <c r="P26" s="49">
        <v>0</v>
      </c>
      <c r="Q26" s="67">
        <v>0</v>
      </c>
      <c r="R26" s="90">
        <v>0</v>
      </c>
      <c r="S26" s="90">
        <v>0</v>
      </c>
      <c r="T26" s="90">
        <v>0</v>
      </c>
      <c r="U26" s="82">
        <v>0</v>
      </c>
      <c r="V26" s="49">
        <v>0</v>
      </c>
      <c r="W26" s="49">
        <v>0</v>
      </c>
      <c r="X26" s="49">
        <v>0</v>
      </c>
      <c r="Y26" s="50">
        <v>0</v>
      </c>
      <c r="Z26" s="49">
        <v>3</v>
      </c>
      <c r="AA26" s="49">
        <v>1428</v>
      </c>
      <c r="AB26" s="49">
        <v>1216</v>
      </c>
      <c r="AC26" s="50">
        <v>0.003855156271513149</v>
      </c>
      <c r="AD26" s="49">
        <v>9</v>
      </c>
      <c r="AE26" s="49">
        <v>1498</v>
      </c>
      <c r="AF26" s="49">
        <v>901</v>
      </c>
      <c r="AG26" s="82">
        <v>0.02066035914269164</v>
      </c>
      <c r="AH26" s="49">
        <v>7</v>
      </c>
      <c r="AI26" s="49">
        <v>47.941067808</v>
      </c>
      <c r="AJ26" s="49">
        <v>31.852349999999998</v>
      </c>
      <c r="AK26" s="50">
        <v>0.000479527533209741</v>
      </c>
      <c r="AL26" s="7"/>
    </row>
    <row r="27" spans="1:38" ht="15.75">
      <c r="A27" s="5" t="s">
        <v>23</v>
      </c>
      <c r="B27" s="56">
        <v>2</v>
      </c>
      <c r="C27" s="57">
        <v>563</v>
      </c>
      <c r="D27" s="57">
        <v>325</v>
      </c>
      <c r="E27" s="42">
        <v>0.011609444272605423</v>
      </c>
      <c r="F27" s="92">
        <v>35</v>
      </c>
      <c r="G27" s="92">
        <v>4889</v>
      </c>
      <c r="H27" s="92">
        <v>4118</v>
      </c>
      <c r="I27" s="50">
        <v>0.047774933062325324</v>
      </c>
      <c r="J27" s="90">
        <v>39</v>
      </c>
      <c r="K27" s="53">
        <v>5633</v>
      </c>
      <c r="L27" s="53">
        <v>4397</v>
      </c>
      <c r="M27" s="82">
        <v>0.012307161225341435</v>
      </c>
      <c r="N27" s="49">
        <v>2</v>
      </c>
      <c r="O27" s="49">
        <v>388</v>
      </c>
      <c r="P27" s="49">
        <v>233</v>
      </c>
      <c r="Q27" s="67">
        <v>0.02614026813986391</v>
      </c>
      <c r="R27" s="53">
        <v>26</v>
      </c>
      <c r="S27" s="53">
        <v>11822</v>
      </c>
      <c r="T27" s="53">
        <v>9236</v>
      </c>
      <c r="U27" s="82">
        <v>0.026114597622692443</v>
      </c>
      <c r="V27" s="49">
        <v>0</v>
      </c>
      <c r="W27" s="49">
        <v>0</v>
      </c>
      <c r="X27" s="49">
        <v>0</v>
      </c>
      <c r="Y27" s="50">
        <v>0</v>
      </c>
      <c r="Z27" s="49">
        <v>28</v>
      </c>
      <c r="AA27" s="49">
        <v>5294</v>
      </c>
      <c r="AB27" s="49">
        <v>4218</v>
      </c>
      <c r="AC27" s="50">
        <v>0.014292154972962611</v>
      </c>
      <c r="AD27" s="49">
        <v>28</v>
      </c>
      <c r="AE27" s="49">
        <v>5962</v>
      </c>
      <c r="AF27" s="49">
        <v>4728</v>
      </c>
      <c r="AG27" s="82">
        <v>0.08222767770943094</v>
      </c>
      <c r="AH27" s="49">
        <v>8</v>
      </c>
      <c r="AI27" s="49">
        <v>111.244984608</v>
      </c>
      <c r="AJ27" s="49">
        <v>79.72</v>
      </c>
      <c r="AK27" s="50">
        <v>0.001112721002891973</v>
      </c>
      <c r="AL27" s="7"/>
    </row>
    <row r="28" spans="1:38" ht="15.75">
      <c r="A28" s="5" t="s">
        <v>24</v>
      </c>
      <c r="B28" s="56">
        <v>1</v>
      </c>
      <c r="C28" s="57">
        <v>2965</v>
      </c>
      <c r="D28" s="57">
        <v>2372</v>
      </c>
      <c r="E28" s="42">
        <v>0.06114032374471595</v>
      </c>
      <c r="F28" s="92">
        <v>1</v>
      </c>
      <c r="G28" s="92">
        <v>890</v>
      </c>
      <c r="H28" s="92">
        <v>712</v>
      </c>
      <c r="I28" s="82">
        <v>0.008697011745851819</v>
      </c>
      <c r="J28" s="90">
        <v>1</v>
      </c>
      <c r="K28" s="53">
        <v>1150</v>
      </c>
      <c r="L28" s="53">
        <v>805</v>
      </c>
      <c r="M28" s="82">
        <v>0.0025125573245415676</v>
      </c>
      <c r="N28" s="49">
        <v>0</v>
      </c>
      <c r="O28" s="49">
        <v>0</v>
      </c>
      <c r="P28" s="49">
        <v>0</v>
      </c>
      <c r="Q28" s="67">
        <v>0</v>
      </c>
      <c r="R28" s="53">
        <v>5</v>
      </c>
      <c r="S28" s="53">
        <v>222</v>
      </c>
      <c r="T28" s="53">
        <v>164</v>
      </c>
      <c r="U28" s="82">
        <v>0.0004903942372050179</v>
      </c>
      <c r="V28" s="49">
        <v>0</v>
      </c>
      <c r="W28" s="49">
        <v>0</v>
      </c>
      <c r="X28" s="49">
        <v>0</v>
      </c>
      <c r="Y28" s="50">
        <v>0</v>
      </c>
      <c r="Z28" s="49">
        <v>10</v>
      </c>
      <c r="AA28" s="49">
        <v>1051</v>
      </c>
      <c r="AB28" s="49">
        <v>801</v>
      </c>
      <c r="AC28" s="50">
        <v>0.0028373734183195515</v>
      </c>
      <c r="AD28" s="49">
        <v>7</v>
      </c>
      <c r="AE28" s="49">
        <v>178</v>
      </c>
      <c r="AF28" s="49">
        <v>166</v>
      </c>
      <c r="AG28" s="82">
        <v>0.002454969243924641</v>
      </c>
      <c r="AH28" s="49">
        <v>0</v>
      </c>
      <c r="AI28" s="49">
        <v>0</v>
      </c>
      <c r="AJ28" s="49">
        <v>0</v>
      </c>
      <c r="AK28" s="50">
        <v>0</v>
      </c>
      <c r="AL28" s="7"/>
    </row>
    <row r="29" spans="1:38" ht="15.75">
      <c r="A29" s="5" t="s">
        <v>25</v>
      </c>
      <c r="B29" s="56">
        <v>21</v>
      </c>
      <c r="C29" s="57">
        <v>2105</v>
      </c>
      <c r="D29" s="57">
        <v>1493</v>
      </c>
      <c r="E29" s="42">
        <v>0.04340653675636664</v>
      </c>
      <c r="F29" s="92">
        <v>50</v>
      </c>
      <c r="G29" s="92">
        <v>773</v>
      </c>
      <c r="H29" s="92">
        <v>657</v>
      </c>
      <c r="I29" s="50">
        <v>0.007553696718588153</v>
      </c>
      <c r="J29" s="90">
        <v>837</v>
      </c>
      <c r="K29" s="53">
        <v>24206</v>
      </c>
      <c r="L29" s="53">
        <v>16951</v>
      </c>
      <c r="M29" s="82">
        <v>0.05288605443291581</v>
      </c>
      <c r="N29" s="49">
        <v>2</v>
      </c>
      <c r="O29" s="49">
        <v>202</v>
      </c>
      <c r="P29" s="49">
        <v>165</v>
      </c>
      <c r="Q29" s="67">
        <v>0.01360910867075389</v>
      </c>
      <c r="R29" s="53">
        <v>49</v>
      </c>
      <c r="S29" s="53">
        <v>13047</v>
      </c>
      <c r="T29" s="53">
        <v>9906</v>
      </c>
      <c r="U29" s="82">
        <v>0.02882060185952193</v>
      </c>
      <c r="V29" s="49">
        <v>20</v>
      </c>
      <c r="W29" s="49">
        <v>1434</v>
      </c>
      <c r="X29" s="49">
        <v>987</v>
      </c>
      <c r="Y29" s="50">
        <v>0.014483970668444337</v>
      </c>
      <c r="Z29" s="49">
        <v>47</v>
      </c>
      <c r="AA29" s="49">
        <v>16515</v>
      </c>
      <c r="AB29" s="49">
        <v>12896</v>
      </c>
      <c r="AC29" s="50">
        <v>0.044585368224117405</v>
      </c>
      <c r="AD29" s="49">
        <v>384</v>
      </c>
      <c r="AE29" s="49">
        <v>783</v>
      </c>
      <c r="AF29" s="49">
        <v>554</v>
      </c>
      <c r="AG29" s="82">
        <v>0.010799106280859515</v>
      </c>
      <c r="AH29" s="49">
        <v>0</v>
      </c>
      <c r="AI29" s="49">
        <v>0</v>
      </c>
      <c r="AJ29" s="49">
        <v>0</v>
      </c>
      <c r="AK29" s="50">
        <v>0</v>
      </c>
      <c r="AL29" s="7"/>
    </row>
    <row r="30" spans="1:47" s="27" customFormat="1" ht="15.75">
      <c r="A30" s="3" t="s">
        <v>26</v>
      </c>
      <c r="B30" s="56">
        <v>0</v>
      </c>
      <c r="C30" s="57">
        <v>0</v>
      </c>
      <c r="D30" s="57">
        <v>0</v>
      </c>
      <c r="E30" s="109">
        <v>0</v>
      </c>
      <c r="F30" s="92">
        <v>3</v>
      </c>
      <c r="G30" s="53">
        <v>360</v>
      </c>
      <c r="H30" s="53">
        <v>217</v>
      </c>
      <c r="I30" s="53">
        <v>0.003517892391580511</v>
      </c>
      <c r="J30" s="90">
        <v>1968</v>
      </c>
      <c r="K30" s="53">
        <v>4218</v>
      </c>
      <c r="L30" s="53">
        <v>3467</v>
      </c>
      <c r="M30" s="67">
        <v>0.009215623299927245</v>
      </c>
      <c r="N30" s="49">
        <v>0</v>
      </c>
      <c r="O30" s="49">
        <v>0</v>
      </c>
      <c r="P30" s="49">
        <v>0</v>
      </c>
      <c r="Q30" s="70">
        <v>0</v>
      </c>
      <c r="R30" s="53">
        <v>8</v>
      </c>
      <c r="S30" s="53">
        <v>1748</v>
      </c>
      <c r="T30" s="53">
        <v>1374</v>
      </c>
      <c r="U30" s="67">
        <v>0.003861302372226898</v>
      </c>
      <c r="V30" s="49">
        <v>3</v>
      </c>
      <c r="W30" s="49">
        <v>107</v>
      </c>
      <c r="X30" s="49">
        <v>78</v>
      </c>
      <c r="Y30" s="50">
        <v>0.0010807425812577015</v>
      </c>
      <c r="Z30" s="49">
        <v>9</v>
      </c>
      <c r="AA30" s="49">
        <v>914</v>
      </c>
      <c r="AB30" s="49">
        <v>709</v>
      </c>
      <c r="AC30" s="70">
        <v>0.0024675159889096764</v>
      </c>
      <c r="AD30" s="49">
        <v>199</v>
      </c>
      <c r="AE30" s="49">
        <v>2319</v>
      </c>
      <c r="AF30" s="49">
        <v>1217</v>
      </c>
      <c r="AG30" s="67">
        <v>0.03198355998124293</v>
      </c>
      <c r="AH30" s="49">
        <v>1611</v>
      </c>
      <c r="AI30" s="49">
        <v>2561.427789999999</v>
      </c>
      <c r="AJ30" s="49">
        <v>2289.1218599999993</v>
      </c>
      <c r="AK30" s="50">
        <v>0.02562052131489265</v>
      </c>
      <c r="AL30" s="7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38" ht="15.75">
      <c r="A31" s="5" t="s">
        <v>27</v>
      </c>
      <c r="B31" s="57">
        <v>82</v>
      </c>
      <c r="C31" s="57">
        <v>14454</v>
      </c>
      <c r="D31" s="56">
        <v>12103</v>
      </c>
      <c r="E31" s="109"/>
      <c r="F31" s="92">
        <v>260</v>
      </c>
      <c r="G31" s="92">
        <v>33726</v>
      </c>
      <c r="H31" s="92">
        <v>26432</v>
      </c>
      <c r="I31" s="70">
        <v>0.3295678855512342</v>
      </c>
      <c r="J31" s="90">
        <v>1464</v>
      </c>
      <c r="K31" s="53">
        <v>287785</v>
      </c>
      <c r="L31" s="53">
        <v>243754</v>
      </c>
      <c r="M31" s="67">
        <v>0.628762008385387</v>
      </c>
      <c r="N31" s="93">
        <v>43</v>
      </c>
      <c r="O31" s="49">
        <v>5837</v>
      </c>
      <c r="P31" s="49">
        <v>3924</v>
      </c>
      <c r="Q31" s="67">
        <v>0.3932493431247053</v>
      </c>
      <c r="R31" s="53">
        <v>224</v>
      </c>
      <c r="S31" s="53">
        <v>259667</v>
      </c>
      <c r="T31" s="53">
        <v>220466</v>
      </c>
      <c r="U31" s="67">
        <v>0.5736000017671864</v>
      </c>
      <c r="V31" s="49">
        <v>66</v>
      </c>
      <c r="W31" s="49">
        <v>10582</v>
      </c>
      <c r="X31" s="49">
        <v>8004</v>
      </c>
      <c r="Y31" s="50">
        <v>0.10688241116699998</v>
      </c>
      <c r="Z31" s="49">
        <v>942</v>
      </c>
      <c r="AA31" s="49">
        <v>182833</v>
      </c>
      <c r="AB31" s="49">
        <v>149035</v>
      </c>
      <c r="AC31" s="70">
        <v>0.49359228752770556</v>
      </c>
      <c r="AD31" s="53">
        <v>174</v>
      </c>
      <c r="AE31" s="53">
        <v>23765</v>
      </c>
      <c r="AF31" s="53">
        <v>18663</v>
      </c>
      <c r="AG31" s="67">
        <v>0.3277659779880286</v>
      </c>
      <c r="AH31" s="49">
        <v>116</v>
      </c>
      <c r="AI31" s="49">
        <v>5445.5376448</v>
      </c>
      <c r="AJ31" s="49">
        <v>4169.7613</v>
      </c>
      <c r="AK31" s="50">
        <v>0.05446864980708622</v>
      </c>
      <c r="AL31" s="7"/>
    </row>
    <row r="32" spans="1:38" ht="15.75">
      <c r="A32" s="5" t="s">
        <v>28</v>
      </c>
      <c r="B32" s="56">
        <v>7</v>
      </c>
      <c r="C32" s="57">
        <v>1506</v>
      </c>
      <c r="D32" s="57">
        <v>1291</v>
      </c>
      <c r="E32" s="42">
        <v>0.031054747912155893</v>
      </c>
      <c r="F32" s="92">
        <v>125</v>
      </c>
      <c r="G32" s="92">
        <v>22902</v>
      </c>
      <c r="H32" s="92">
        <v>17522</v>
      </c>
      <c r="I32" s="50">
        <v>0.22379658764438018</v>
      </c>
      <c r="J32" s="90">
        <v>636</v>
      </c>
      <c r="K32" s="53">
        <v>163606</v>
      </c>
      <c r="L32" s="53">
        <v>136615</v>
      </c>
      <c r="M32" s="82">
        <v>0.35745169881647626</v>
      </c>
      <c r="N32" s="49">
        <v>26</v>
      </c>
      <c r="O32" s="49">
        <v>3770</v>
      </c>
      <c r="P32" s="49">
        <v>2649</v>
      </c>
      <c r="Q32" s="82">
        <v>0.17846796469716364</v>
      </c>
      <c r="R32" s="53">
        <v>104</v>
      </c>
      <c r="S32" s="53">
        <v>168341</v>
      </c>
      <c r="T32" s="53">
        <v>142510</v>
      </c>
      <c r="U32" s="82">
        <v>0.3718624156996843</v>
      </c>
      <c r="V32" s="49">
        <v>34</v>
      </c>
      <c r="W32" s="49">
        <v>5507</v>
      </c>
      <c r="X32" s="49">
        <v>4188</v>
      </c>
      <c r="Y32" s="50">
        <v>0.055622891541926754</v>
      </c>
      <c r="Z32" s="49">
        <v>0</v>
      </c>
      <c r="AA32" s="49">
        <v>0</v>
      </c>
      <c r="AB32" s="49">
        <v>0</v>
      </c>
      <c r="AC32" s="50" t="s">
        <v>88</v>
      </c>
      <c r="AD32" s="49">
        <v>49</v>
      </c>
      <c r="AE32" s="49">
        <v>12593</v>
      </c>
      <c r="AF32" s="49">
        <v>10224</v>
      </c>
      <c r="AG32" s="82">
        <v>0.17368217802664607</v>
      </c>
      <c r="AH32" s="49">
        <v>13</v>
      </c>
      <c r="AI32" s="49">
        <v>1310.706738848</v>
      </c>
      <c r="AJ32" s="49">
        <v>1051.08834</v>
      </c>
      <c r="AK32" s="50">
        <v>0.013110262202718053</v>
      </c>
      <c r="AL32" s="7"/>
    </row>
    <row r="33" spans="1:38" ht="15.75">
      <c r="A33" s="6" t="s">
        <v>29</v>
      </c>
      <c r="B33" s="56">
        <v>0</v>
      </c>
      <c r="C33" s="57">
        <v>0</v>
      </c>
      <c r="D33" s="57">
        <v>0</v>
      </c>
      <c r="E33" s="58">
        <v>0</v>
      </c>
      <c r="F33" s="92">
        <v>11</v>
      </c>
      <c r="G33" s="92">
        <v>1236</v>
      </c>
      <c r="H33" s="92">
        <v>1057</v>
      </c>
      <c r="I33" s="50">
        <v>0.012078097211093087</v>
      </c>
      <c r="J33" s="90">
        <v>0</v>
      </c>
      <c r="K33" s="53">
        <v>0</v>
      </c>
      <c r="L33" s="53">
        <v>0</v>
      </c>
      <c r="M33" s="82">
        <v>0</v>
      </c>
      <c r="N33" s="49">
        <v>1</v>
      </c>
      <c r="O33" s="49">
        <v>396</v>
      </c>
      <c r="P33" s="49">
        <v>253</v>
      </c>
      <c r="Q33" s="82">
        <v>0.017045071750993734</v>
      </c>
      <c r="R33" s="53">
        <v>17</v>
      </c>
      <c r="S33" s="53">
        <v>7318</v>
      </c>
      <c r="T33" s="53">
        <v>6800</v>
      </c>
      <c r="U33" s="82">
        <v>0.01616533796336181</v>
      </c>
      <c r="V33" s="49">
        <v>0</v>
      </c>
      <c r="W33" s="49">
        <v>0</v>
      </c>
      <c r="X33" s="49">
        <v>0</v>
      </c>
      <c r="Y33" s="50">
        <v>0</v>
      </c>
      <c r="Z33" s="49">
        <v>0</v>
      </c>
      <c r="AA33" s="49">
        <v>0</v>
      </c>
      <c r="AB33" s="49">
        <v>0</v>
      </c>
      <c r="AC33" s="50" t="s">
        <v>88</v>
      </c>
      <c r="AD33" s="49">
        <v>19</v>
      </c>
      <c r="AE33" s="49">
        <v>3787</v>
      </c>
      <c r="AF33" s="49">
        <v>2799</v>
      </c>
      <c r="AG33" s="82">
        <v>0.052230160262598954</v>
      </c>
      <c r="AH33" s="49">
        <v>15</v>
      </c>
      <c r="AI33" s="49">
        <v>2433.1990363200002</v>
      </c>
      <c r="AJ33" s="49">
        <v>1809.75305</v>
      </c>
      <c r="AK33" s="50">
        <v>0.024337921223776857</v>
      </c>
      <c r="AL33" s="16"/>
    </row>
    <row r="34" spans="1:38" ht="15.75">
      <c r="A34" s="5" t="s">
        <v>30</v>
      </c>
      <c r="B34" s="56">
        <v>4</v>
      </c>
      <c r="C34" s="57">
        <v>699</v>
      </c>
      <c r="D34" s="57">
        <v>616</v>
      </c>
      <c r="E34" s="42">
        <v>0.014413857098669967</v>
      </c>
      <c r="F34" s="92">
        <v>63</v>
      </c>
      <c r="G34" s="92">
        <v>5215</v>
      </c>
      <c r="H34" s="92">
        <v>4270</v>
      </c>
      <c r="I34" s="50">
        <v>0.05096058006136768</v>
      </c>
      <c r="J34" s="90">
        <v>822</v>
      </c>
      <c r="K34" s="53">
        <v>123159</v>
      </c>
      <c r="L34" s="53">
        <v>106541</v>
      </c>
      <c r="M34" s="82">
        <v>0.26908178046366515</v>
      </c>
      <c r="N34" s="49">
        <v>13</v>
      </c>
      <c r="O34" s="49">
        <v>1399</v>
      </c>
      <c r="P34" s="49">
        <v>801</v>
      </c>
      <c r="Q34" s="82">
        <v>0.05396483190729637</v>
      </c>
      <c r="R34" s="53">
        <v>81</v>
      </c>
      <c r="S34" s="53">
        <v>78103</v>
      </c>
      <c r="T34" s="53">
        <v>66796</v>
      </c>
      <c r="U34" s="82">
        <v>0.1725282031910969</v>
      </c>
      <c r="V34" s="49">
        <v>2</v>
      </c>
      <c r="W34" s="49">
        <v>75</v>
      </c>
      <c r="X34" s="49">
        <v>45</v>
      </c>
      <c r="Y34" s="50">
        <v>0.000757529846675959</v>
      </c>
      <c r="Z34" s="49">
        <v>375</v>
      </c>
      <c r="AA34" s="49">
        <v>54932</v>
      </c>
      <c r="AB34" s="49">
        <v>43870</v>
      </c>
      <c r="AC34" s="50">
        <v>0.14829933074703103</v>
      </c>
      <c r="AD34" s="49">
        <v>22</v>
      </c>
      <c r="AE34" s="49">
        <v>6200</v>
      </c>
      <c r="AF34" s="49">
        <v>4719</v>
      </c>
      <c r="AG34" s="82">
        <v>0.08551016467602682</v>
      </c>
      <c r="AH34" s="49">
        <v>83</v>
      </c>
      <c r="AI34" s="49">
        <v>1509.926889152</v>
      </c>
      <c r="AJ34" s="49">
        <v>1171.2919299999999</v>
      </c>
      <c r="AK34" s="50">
        <v>0.015102949299792046</v>
      </c>
      <c r="AL34" s="7"/>
    </row>
    <row r="35" spans="1:38" ht="15.75">
      <c r="A35" s="5" t="s">
        <v>31</v>
      </c>
      <c r="B35" s="56">
        <v>54</v>
      </c>
      <c r="C35" s="57">
        <v>1467</v>
      </c>
      <c r="D35" s="57">
        <v>1153</v>
      </c>
      <c r="E35" s="42">
        <v>0.030250541292916794</v>
      </c>
      <c r="F35" s="92">
        <v>53</v>
      </c>
      <c r="G35" s="92">
        <v>2263</v>
      </c>
      <c r="H35" s="92">
        <v>1792</v>
      </c>
      <c r="I35" s="50">
        <v>0.02211386245040749</v>
      </c>
      <c r="J35" s="94">
        <v>2</v>
      </c>
      <c r="K35" s="92">
        <v>501</v>
      </c>
      <c r="L35" s="92">
        <v>289</v>
      </c>
      <c r="M35" s="82">
        <v>0.0010946010605176742</v>
      </c>
      <c r="N35" s="49">
        <v>3</v>
      </c>
      <c r="O35" s="49">
        <v>272</v>
      </c>
      <c r="P35" s="49">
        <v>221</v>
      </c>
      <c r="Q35" s="82">
        <v>0.01488917334770599</v>
      </c>
      <c r="R35" s="90">
        <v>0</v>
      </c>
      <c r="S35" s="90">
        <v>0</v>
      </c>
      <c r="T35" s="90">
        <v>0</v>
      </c>
      <c r="U35" s="82">
        <v>0</v>
      </c>
      <c r="V35" s="49">
        <v>2</v>
      </c>
      <c r="W35" s="49">
        <v>112</v>
      </c>
      <c r="X35" s="49">
        <v>63</v>
      </c>
      <c r="Y35" s="50">
        <v>0.0011312445710360988</v>
      </c>
      <c r="Z35" s="49">
        <v>0</v>
      </c>
      <c r="AA35" s="49">
        <v>0</v>
      </c>
      <c r="AB35" s="49">
        <v>0</v>
      </c>
      <c r="AC35" s="50" t="s">
        <v>88</v>
      </c>
      <c r="AD35" s="49">
        <v>9</v>
      </c>
      <c r="AE35" s="49">
        <v>725</v>
      </c>
      <c r="AF35" s="49">
        <v>551</v>
      </c>
      <c r="AG35" s="82">
        <v>0.009999172482277328</v>
      </c>
      <c r="AH35" s="49">
        <v>5</v>
      </c>
      <c r="AI35" s="49">
        <v>191.70498048</v>
      </c>
      <c r="AJ35" s="49">
        <v>137.62798</v>
      </c>
      <c r="AK35" s="50">
        <v>0.0019175170807992684</v>
      </c>
      <c r="AL35" s="7"/>
    </row>
    <row r="36" spans="1:38" ht="15.75">
      <c r="A36" s="5" t="s">
        <v>32</v>
      </c>
      <c r="B36" s="56">
        <v>17</v>
      </c>
      <c r="C36" s="57">
        <v>10782</v>
      </c>
      <c r="D36" s="57">
        <v>9043</v>
      </c>
      <c r="E36" s="42">
        <v>0.2223321991957934</v>
      </c>
      <c r="F36" s="92">
        <v>1</v>
      </c>
      <c r="G36" s="92">
        <v>244</v>
      </c>
      <c r="H36" s="92">
        <v>201</v>
      </c>
      <c r="I36" s="50">
        <v>0.002384349287626791</v>
      </c>
      <c r="J36" s="94">
        <v>2</v>
      </c>
      <c r="K36" s="92">
        <v>434</v>
      </c>
      <c r="L36" s="92">
        <v>246</v>
      </c>
      <c r="M36" s="82">
        <v>0.0009482172859574264</v>
      </c>
      <c r="N36" s="49">
        <v>0</v>
      </c>
      <c r="O36" s="49">
        <v>0</v>
      </c>
      <c r="P36" s="49">
        <v>0</v>
      </c>
      <c r="Q36" s="82">
        <v>0</v>
      </c>
      <c r="R36" s="53">
        <v>5</v>
      </c>
      <c r="S36" s="53">
        <v>1031</v>
      </c>
      <c r="T36" s="53">
        <v>794</v>
      </c>
      <c r="U36" s="82">
        <v>0.0022774615250377183</v>
      </c>
      <c r="V36" s="49">
        <v>0</v>
      </c>
      <c r="W36" s="49">
        <v>0</v>
      </c>
      <c r="X36" s="49">
        <v>0</v>
      </c>
      <c r="Y36" s="50">
        <v>0</v>
      </c>
      <c r="Z36" s="49">
        <v>14</v>
      </c>
      <c r="AA36" s="49">
        <v>3823</v>
      </c>
      <c r="AB36" s="49">
        <v>2825</v>
      </c>
      <c r="AC36" s="50">
        <v>0.010320912063021546</v>
      </c>
      <c r="AD36" s="49">
        <v>1</v>
      </c>
      <c r="AE36" s="49">
        <v>292</v>
      </c>
      <c r="AF36" s="49">
        <v>234</v>
      </c>
      <c r="AG36" s="50">
        <v>0.004027252916999973</v>
      </c>
      <c r="AH36" s="49">
        <v>0</v>
      </c>
      <c r="AI36" s="49">
        <v>0</v>
      </c>
      <c r="AJ36" s="49">
        <v>0</v>
      </c>
      <c r="AK36" s="50">
        <v>0</v>
      </c>
      <c r="AL36" s="7"/>
    </row>
    <row r="37" spans="1:38" ht="15.75">
      <c r="A37" s="5" t="s">
        <v>33</v>
      </c>
      <c r="B37" s="56">
        <v>0</v>
      </c>
      <c r="C37" s="57">
        <v>0</v>
      </c>
      <c r="D37" s="57">
        <v>0</v>
      </c>
      <c r="E37" s="42">
        <v>0</v>
      </c>
      <c r="F37" s="92">
        <v>0</v>
      </c>
      <c r="G37" s="92">
        <v>0</v>
      </c>
      <c r="H37" s="92">
        <v>0</v>
      </c>
      <c r="I37" s="50">
        <v>0</v>
      </c>
      <c r="J37" s="94">
        <v>0</v>
      </c>
      <c r="K37" s="92">
        <v>0</v>
      </c>
      <c r="L37" s="92">
        <v>0</v>
      </c>
      <c r="M37" s="82">
        <v>0</v>
      </c>
      <c r="N37" s="49">
        <v>0</v>
      </c>
      <c r="O37" s="49">
        <v>0</v>
      </c>
      <c r="P37" s="49">
        <v>0</v>
      </c>
      <c r="Q37" s="82">
        <v>0</v>
      </c>
      <c r="R37" s="90">
        <v>0</v>
      </c>
      <c r="S37" s="90">
        <v>0</v>
      </c>
      <c r="T37" s="90">
        <v>0</v>
      </c>
      <c r="U37" s="82">
        <v>0</v>
      </c>
      <c r="V37" s="49">
        <v>9</v>
      </c>
      <c r="W37" s="49">
        <v>1436</v>
      </c>
      <c r="X37" s="49">
        <v>1007</v>
      </c>
      <c r="Y37" s="50">
        <v>0.014504171464355696</v>
      </c>
      <c r="Z37" s="49">
        <v>0</v>
      </c>
      <c r="AA37" s="49">
        <v>0</v>
      </c>
      <c r="AB37" s="49">
        <v>0</v>
      </c>
      <c r="AC37" s="50" t="s">
        <v>88</v>
      </c>
      <c r="AD37" s="49">
        <v>0</v>
      </c>
      <c r="AE37" s="49">
        <v>0</v>
      </c>
      <c r="AF37" s="49">
        <v>0</v>
      </c>
      <c r="AG37" s="50">
        <v>0</v>
      </c>
      <c r="AH37" s="49">
        <v>0</v>
      </c>
      <c r="AI37" s="49">
        <v>0</v>
      </c>
      <c r="AJ37" s="49">
        <v>0</v>
      </c>
      <c r="AK37" s="50">
        <v>0</v>
      </c>
      <c r="AL37" s="7"/>
    </row>
    <row r="38" spans="1:38" ht="15.75">
      <c r="A38" s="5" t="s">
        <v>34</v>
      </c>
      <c r="B38" s="56">
        <v>0</v>
      </c>
      <c r="C38" s="57">
        <v>0</v>
      </c>
      <c r="D38" s="57">
        <v>0</v>
      </c>
      <c r="E38" s="42">
        <v>0</v>
      </c>
      <c r="F38" s="92">
        <v>7</v>
      </c>
      <c r="G38" s="92">
        <v>1866</v>
      </c>
      <c r="H38" s="92">
        <v>1590</v>
      </c>
      <c r="I38" s="50">
        <v>0.01823440889635898</v>
      </c>
      <c r="J38" s="90">
        <v>2</v>
      </c>
      <c r="K38" s="53">
        <v>85</v>
      </c>
      <c r="L38" s="53">
        <v>63</v>
      </c>
      <c r="M38" s="82">
        <v>0.00018571075877046368</v>
      </c>
      <c r="N38" s="49">
        <v>0</v>
      </c>
      <c r="O38" s="49">
        <v>0</v>
      </c>
      <c r="P38" s="49">
        <v>0</v>
      </c>
      <c r="Q38" s="82">
        <v>0</v>
      </c>
      <c r="R38" s="53">
        <v>17</v>
      </c>
      <c r="S38" s="53">
        <v>4874</v>
      </c>
      <c r="T38" s="53">
        <v>3566</v>
      </c>
      <c r="U38" s="82">
        <v>0.010766583388005664</v>
      </c>
      <c r="V38" s="49">
        <v>19</v>
      </c>
      <c r="W38" s="49">
        <v>3452</v>
      </c>
      <c r="X38" s="49">
        <v>2701</v>
      </c>
      <c r="Y38" s="50">
        <v>0.034866573743005475</v>
      </c>
      <c r="Z38" s="49">
        <v>553</v>
      </c>
      <c r="AA38" s="49">
        <v>124078</v>
      </c>
      <c r="AB38" s="49">
        <v>102340</v>
      </c>
      <c r="AC38" s="50">
        <v>0.334972044717653</v>
      </c>
      <c r="AD38" s="49">
        <v>74</v>
      </c>
      <c r="AE38" s="49">
        <v>168</v>
      </c>
      <c r="AF38" s="49">
        <v>136</v>
      </c>
      <c r="AG38" s="82">
        <v>0.0023170496234794363</v>
      </c>
      <c r="AH38" s="49">
        <v>0</v>
      </c>
      <c r="AI38" s="49">
        <v>0</v>
      </c>
      <c r="AJ38" s="49">
        <v>0</v>
      </c>
      <c r="AK38" s="50">
        <v>0</v>
      </c>
      <c r="AL38" s="7"/>
    </row>
    <row r="39" spans="1:38" ht="15.75">
      <c r="A39" s="30" t="s">
        <v>35</v>
      </c>
      <c r="B39" s="56">
        <v>289</v>
      </c>
      <c r="C39" s="56">
        <v>22086</v>
      </c>
      <c r="D39" s="56">
        <v>17140</v>
      </c>
      <c r="E39" s="42"/>
      <c r="F39" s="90">
        <v>618</v>
      </c>
      <c r="G39" s="53">
        <v>37754</v>
      </c>
      <c r="H39" s="53">
        <v>29765</v>
      </c>
      <c r="I39" s="70">
        <v>0.3689291926436961</v>
      </c>
      <c r="J39" s="53">
        <v>1382</v>
      </c>
      <c r="K39" s="53">
        <v>106657</v>
      </c>
      <c r="L39" s="53">
        <v>77951</v>
      </c>
      <c r="M39" s="82">
        <v>0.23302767527272172</v>
      </c>
      <c r="N39" s="49">
        <v>103</v>
      </c>
      <c r="O39" s="49">
        <v>7963</v>
      </c>
      <c r="P39" s="49">
        <v>5519</v>
      </c>
      <c r="Q39" s="67">
        <v>0.5364818432931349</v>
      </c>
      <c r="R39" s="53">
        <v>1585</v>
      </c>
      <c r="S39" s="53">
        <v>148269</v>
      </c>
      <c r="T39" s="53">
        <v>125334</v>
      </c>
      <c r="U39" s="67">
        <v>0.3275237079105892</v>
      </c>
      <c r="V39" s="49">
        <v>155</v>
      </c>
      <c r="W39" s="49">
        <v>10754</v>
      </c>
      <c r="X39" s="49">
        <v>7765</v>
      </c>
      <c r="Y39" s="50">
        <v>0.10861967961537684</v>
      </c>
      <c r="Z39" s="49">
        <v>2148</v>
      </c>
      <c r="AA39" s="49">
        <v>136527</v>
      </c>
      <c r="AB39" s="92">
        <v>113773</v>
      </c>
      <c r="AC39" s="50">
        <v>0.36858047638716784</v>
      </c>
      <c r="AD39" s="53">
        <v>194</v>
      </c>
      <c r="AE39" s="53">
        <v>17090</v>
      </c>
      <c r="AF39" s="53">
        <v>11274</v>
      </c>
      <c r="AG39" s="67">
        <v>0.23570463134085454</v>
      </c>
      <c r="AH39" s="49">
        <v>183</v>
      </c>
      <c r="AI39" s="49">
        <v>3504.8701876076802</v>
      </c>
      <c r="AJ39" s="49">
        <v>2431.2696800000003</v>
      </c>
      <c r="AK39" s="50">
        <v>0.03505724490774515</v>
      </c>
      <c r="AL39" s="31"/>
    </row>
    <row r="40" spans="1:38" ht="15.75">
      <c r="A40" s="5" t="s">
        <v>59</v>
      </c>
      <c r="B40" s="56">
        <v>173</v>
      </c>
      <c r="C40" s="56">
        <v>16670</v>
      </c>
      <c r="D40" s="56">
        <v>12857</v>
      </c>
      <c r="E40" s="109">
        <v>0.3437467780183524</v>
      </c>
      <c r="F40" s="94">
        <v>231</v>
      </c>
      <c r="G40" s="92">
        <v>18699</v>
      </c>
      <c r="H40" s="92">
        <v>14747</v>
      </c>
      <c r="I40" s="70">
        <v>0.1827251939726777</v>
      </c>
      <c r="J40" s="90">
        <v>1110</v>
      </c>
      <c r="K40" s="53">
        <v>89684</v>
      </c>
      <c r="L40" s="90">
        <v>67155</v>
      </c>
      <c r="M40" s="67">
        <v>0.1959445139949443</v>
      </c>
      <c r="N40" s="49">
        <v>38</v>
      </c>
      <c r="O40" s="49">
        <v>4189</v>
      </c>
      <c r="P40" s="49">
        <v>2806</v>
      </c>
      <c r="Q40" s="67">
        <v>0.28222057535538636</v>
      </c>
      <c r="R40" s="53">
        <v>963</v>
      </c>
      <c r="S40" s="53">
        <v>104637</v>
      </c>
      <c r="T40" s="53">
        <v>90913</v>
      </c>
      <c r="U40" s="67">
        <v>0.23114135945234893</v>
      </c>
      <c r="V40" s="49">
        <v>42</v>
      </c>
      <c r="W40" s="49">
        <v>4287</v>
      </c>
      <c r="X40" s="49">
        <v>3220</v>
      </c>
      <c r="Y40" s="50">
        <v>0.043300406035997815</v>
      </c>
      <c r="Z40" s="49">
        <v>1181</v>
      </c>
      <c r="AA40" s="49">
        <v>88365</v>
      </c>
      <c r="AB40" s="49">
        <v>75394</v>
      </c>
      <c r="AC40" s="50">
        <v>0.23855804196936933</v>
      </c>
      <c r="AD40" s="53">
        <v>112</v>
      </c>
      <c r="AE40" s="53">
        <v>12174</v>
      </c>
      <c r="AF40" s="53">
        <v>7659</v>
      </c>
      <c r="AG40" s="67">
        <v>0.167903345929992</v>
      </c>
      <c r="AH40" s="49">
        <v>17</v>
      </c>
      <c r="AI40" s="49">
        <v>2260.150380416</v>
      </c>
      <c r="AJ40" s="49">
        <v>1572.3343300000001</v>
      </c>
      <c r="AK40" s="50">
        <v>0.022607012863052795</v>
      </c>
      <c r="AL40" s="7"/>
    </row>
    <row r="41" spans="1:38" ht="15.75">
      <c r="A41" s="5" t="s">
        <v>60</v>
      </c>
      <c r="B41" s="56">
        <v>34</v>
      </c>
      <c r="C41" s="57">
        <v>2932</v>
      </c>
      <c r="D41" s="57">
        <v>2000</v>
      </c>
      <c r="E41" s="109"/>
      <c r="F41" s="95">
        <v>85</v>
      </c>
      <c r="G41" s="95">
        <v>6511</v>
      </c>
      <c r="H41" s="95">
        <v>4601</v>
      </c>
      <c r="I41" s="70">
        <v>0.06362499267105752</v>
      </c>
      <c r="J41" s="90">
        <v>1110</v>
      </c>
      <c r="K41" s="53">
        <v>89684</v>
      </c>
      <c r="L41" s="53">
        <v>67155</v>
      </c>
      <c r="M41" s="67">
        <v>0.1959445139949443</v>
      </c>
      <c r="N41" s="76">
        <v>7</v>
      </c>
      <c r="O41" s="49">
        <v>1027</v>
      </c>
      <c r="P41" s="49">
        <v>599</v>
      </c>
      <c r="Q41" s="50">
        <v>0.06919086438051607</v>
      </c>
      <c r="R41" s="53">
        <v>221</v>
      </c>
      <c r="S41" s="53">
        <v>18231</v>
      </c>
      <c r="T41" s="53">
        <v>12248</v>
      </c>
      <c r="U41" s="67">
        <v>0.04027196999317424</v>
      </c>
      <c r="V41" s="76">
        <v>14</v>
      </c>
      <c r="W41" s="49">
        <v>1029</v>
      </c>
      <c r="X41" s="49">
        <v>719</v>
      </c>
      <c r="Y41" s="50">
        <v>0.010393309496394158</v>
      </c>
      <c r="Z41" s="49">
        <v>151</v>
      </c>
      <c r="AA41" s="49">
        <v>12189</v>
      </c>
      <c r="AB41" s="49">
        <v>8299</v>
      </c>
      <c r="AC41" s="50">
        <v>0.03290651246041581</v>
      </c>
      <c r="AD41" s="76">
        <v>8</v>
      </c>
      <c r="AE41" s="49">
        <v>495</v>
      </c>
      <c r="AF41" s="49">
        <v>341</v>
      </c>
      <c r="AG41" s="50">
        <v>0.006827021212037624</v>
      </c>
      <c r="AH41" s="76">
        <v>6</v>
      </c>
      <c r="AI41" s="49">
        <v>632.94960064</v>
      </c>
      <c r="AJ41" s="49">
        <v>446.93786</v>
      </c>
      <c r="AK41" s="50">
        <v>0.006331038804904166</v>
      </c>
      <c r="AL41" s="7"/>
    </row>
    <row r="42" spans="1:38" ht="15.75">
      <c r="A42" s="5" t="s">
        <v>61</v>
      </c>
      <c r="B42" s="56">
        <v>139</v>
      </c>
      <c r="C42" s="57">
        <v>13738</v>
      </c>
      <c r="D42" s="57">
        <v>10857</v>
      </c>
      <c r="E42" s="109"/>
      <c r="F42" s="95">
        <v>146</v>
      </c>
      <c r="G42" s="95">
        <v>12188</v>
      </c>
      <c r="H42" s="95">
        <v>10146</v>
      </c>
      <c r="I42" s="70">
        <v>0.11910020130162019</v>
      </c>
      <c r="J42" s="90">
        <v>0</v>
      </c>
      <c r="K42" s="53">
        <v>0</v>
      </c>
      <c r="L42" s="53">
        <v>0</v>
      </c>
      <c r="M42" s="67">
        <v>0</v>
      </c>
      <c r="N42" s="49">
        <v>31</v>
      </c>
      <c r="O42" s="49">
        <v>3162</v>
      </c>
      <c r="P42" s="49">
        <v>2207</v>
      </c>
      <c r="Q42" s="50">
        <v>0.2130297109748703</v>
      </c>
      <c r="R42" s="53">
        <v>742</v>
      </c>
      <c r="S42" s="53">
        <v>86406</v>
      </c>
      <c r="T42" s="53">
        <v>78665</v>
      </c>
      <c r="U42" s="67">
        <v>0.19086938945917467</v>
      </c>
      <c r="V42" s="49">
        <v>28</v>
      </c>
      <c r="W42" s="49">
        <v>3258</v>
      </c>
      <c r="X42" s="49">
        <v>2501</v>
      </c>
      <c r="Y42" s="50">
        <v>0.03290709653960366</v>
      </c>
      <c r="Z42" s="49">
        <v>1030</v>
      </c>
      <c r="AA42" s="49">
        <v>76176</v>
      </c>
      <c r="AB42" s="49">
        <v>67095</v>
      </c>
      <c r="AC42" s="50">
        <v>0.20565152950895352</v>
      </c>
      <c r="AD42" s="49">
        <v>104</v>
      </c>
      <c r="AE42" s="49">
        <v>11679</v>
      </c>
      <c r="AF42" s="49">
        <v>7318</v>
      </c>
      <c r="AG42" s="50">
        <v>0.16107632471795438</v>
      </c>
      <c r="AH42" s="49">
        <v>11</v>
      </c>
      <c r="AI42" s="49">
        <v>1627.200779776</v>
      </c>
      <c r="AJ42" s="49">
        <v>1125.3964700000001</v>
      </c>
      <c r="AK42" s="50">
        <v>0.016275974058148627</v>
      </c>
      <c r="AL42" s="7"/>
    </row>
    <row r="43" spans="1:38" ht="15.75">
      <c r="A43" s="5" t="s">
        <v>62</v>
      </c>
      <c r="B43" s="56">
        <v>84</v>
      </c>
      <c r="C43" s="56">
        <v>3844</v>
      </c>
      <c r="D43" s="57">
        <v>3053</v>
      </c>
      <c r="E43" s="109">
        <v>0.07926590370141251</v>
      </c>
      <c r="F43" s="92">
        <v>353</v>
      </c>
      <c r="G43" s="92">
        <v>16748</v>
      </c>
      <c r="H43" s="92">
        <v>13152</v>
      </c>
      <c r="I43" s="70">
        <v>0.1636601715949733</v>
      </c>
      <c r="J43" s="96">
        <v>272</v>
      </c>
      <c r="K43" s="53">
        <v>16973</v>
      </c>
      <c r="L43" s="53">
        <v>10796</v>
      </c>
      <c r="M43" s="67">
        <v>0.037083161277777416</v>
      </c>
      <c r="N43" s="49">
        <v>65</v>
      </c>
      <c r="O43" s="49">
        <v>3774</v>
      </c>
      <c r="P43" s="49">
        <v>2713</v>
      </c>
      <c r="Q43" s="97">
        <v>0.25426126793774845</v>
      </c>
      <c r="R43" s="53">
        <v>431</v>
      </c>
      <c r="S43" s="53">
        <v>25757</v>
      </c>
      <c r="T43" s="53">
        <v>19394</v>
      </c>
      <c r="U43" s="67">
        <v>0.05689677643103445</v>
      </c>
      <c r="V43" s="49">
        <v>105</v>
      </c>
      <c r="W43" s="49">
        <v>5957</v>
      </c>
      <c r="X43" s="49">
        <v>4181</v>
      </c>
      <c r="Y43" s="50">
        <v>0.060168070621982504</v>
      </c>
      <c r="Z43" s="49">
        <v>772</v>
      </c>
      <c r="AA43" s="49">
        <v>36834</v>
      </c>
      <c r="AB43" s="49">
        <v>29051</v>
      </c>
      <c r="AC43" s="50">
        <v>0.09944035441520681</v>
      </c>
      <c r="AD43" s="53">
        <v>82</v>
      </c>
      <c r="AE43" s="53">
        <v>4916</v>
      </c>
      <c r="AF43" s="53">
        <v>3615</v>
      </c>
      <c r="AG43" s="67">
        <v>0.06780128541086256</v>
      </c>
      <c r="AH43" s="49">
        <v>23</v>
      </c>
      <c r="AI43" s="49">
        <v>922.6396087916801</v>
      </c>
      <c r="AJ43" s="49">
        <v>569.93042</v>
      </c>
      <c r="AK43" s="50">
        <v>0.009228644998425455</v>
      </c>
      <c r="AL43" s="7"/>
    </row>
    <row r="44" spans="1:38" ht="15.75">
      <c r="A44" s="5" t="s">
        <v>63</v>
      </c>
      <c r="B44" s="56">
        <v>22</v>
      </c>
      <c r="C44" s="57">
        <v>1232</v>
      </c>
      <c r="D44" s="57">
        <v>945</v>
      </c>
      <c r="E44" s="109"/>
      <c r="F44" s="95">
        <v>118</v>
      </c>
      <c r="G44" s="95">
        <v>5112</v>
      </c>
      <c r="H44" s="95">
        <v>3778</v>
      </c>
      <c r="I44" s="70">
        <v>0.049954071960443255</v>
      </c>
      <c r="J44" s="96">
        <v>272</v>
      </c>
      <c r="K44" s="53">
        <v>16973</v>
      </c>
      <c r="L44" s="53">
        <v>10796</v>
      </c>
      <c r="M44" s="67">
        <v>0.037083161277777416</v>
      </c>
      <c r="N44" s="49">
        <v>12</v>
      </c>
      <c r="O44" s="49">
        <v>553</v>
      </c>
      <c r="P44" s="49">
        <v>364</v>
      </c>
      <c r="Q44" s="50">
        <v>0.037256619281816346</v>
      </c>
      <c r="R44" s="53">
        <v>166</v>
      </c>
      <c r="S44" s="53">
        <v>7868</v>
      </c>
      <c r="T44" s="53">
        <v>5632</v>
      </c>
      <c r="U44" s="67">
        <v>0.017380278641121988</v>
      </c>
      <c r="V44" s="49">
        <v>50</v>
      </c>
      <c r="W44" s="49">
        <v>2218</v>
      </c>
      <c r="X44" s="49">
        <v>1597</v>
      </c>
      <c r="Y44" s="50">
        <v>0.02240268266569703</v>
      </c>
      <c r="Z44" s="49">
        <v>273</v>
      </c>
      <c r="AA44" s="49">
        <v>11268</v>
      </c>
      <c r="AB44" s="49">
        <v>8152</v>
      </c>
      <c r="AC44" s="50">
        <v>0.03042009864664577</v>
      </c>
      <c r="AD44" s="49">
        <v>24</v>
      </c>
      <c r="AE44" s="49">
        <v>1480</v>
      </c>
      <c r="AF44" s="49">
        <v>1137</v>
      </c>
      <c r="AG44" s="50">
        <v>0.02041210382589027</v>
      </c>
      <c r="AH44" s="49">
        <v>8</v>
      </c>
      <c r="AI44" s="49">
        <v>407.35934137600003</v>
      </c>
      <c r="AJ44" s="49">
        <v>246.97783</v>
      </c>
      <c r="AK44" s="50">
        <v>0.0040745863417623205</v>
      </c>
      <c r="AL44" s="7"/>
    </row>
    <row r="45" spans="1:38" ht="15.75">
      <c r="A45" s="5" t="s">
        <v>64</v>
      </c>
      <c r="B45" s="56">
        <v>62</v>
      </c>
      <c r="C45" s="57">
        <v>2612</v>
      </c>
      <c r="D45" s="57">
        <v>2108</v>
      </c>
      <c r="E45" s="109"/>
      <c r="F45" s="95">
        <v>235</v>
      </c>
      <c r="G45" s="95">
        <v>11636</v>
      </c>
      <c r="H45" s="95">
        <v>9374</v>
      </c>
      <c r="I45" s="70">
        <v>0.11370609963453007</v>
      </c>
      <c r="J45" s="96">
        <v>0</v>
      </c>
      <c r="K45" s="53">
        <v>0</v>
      </c>
      <c r="L45" s="53">
        <v>0</v>
      </c>
      <c r="M45" s="67">
        <v>0</v>
      </c>
      <c r="N45" s="49">
        <v>53</v>
      </c>
      <c r="O45" s="49">
        <v>3221</v>
      </c>
      <c r="P45" s="49">
        <v>2349</v>
      </c>
      <c r="Q45" s="50">
        <v>0.21700464865593208</v>
      </c>
      <c r="R45" s="53">
        <v>265</v>
      </c>
      <c r="S45" s="53">
        <v>17889</v>
      </c>
      <c r="T45" s="53">
        <v>13762</v>
      </c>
      <c r="U45" s="67">
        <v>0.03951649778991246</v>
      </c>
      <c r="V45" s="49">
        <v>55</v>
      </c>
      <c r="W45" s="49">
        <v>3740</v>
      </c>
      <c r="X45" s="49">
        <v>2584</v>
      </c>
      <c r="Y45" s="50">
        <v>0.03777548835424116</v>
      </c>
      <c r="Z45" s="49">
        <v>499</v>
      </c>
      <c r="AA45" s="49">
        <v>25566</v>
      </c>
      <c r="AB45" s="49">
        <v>20899</v>
      </c>
      <c r="AC45" s="70">
        <v>0.06902025576856104</v>
      </c>
      <c r="AD45" s="49">
        <v>58</v>
      </c>
      <c r="AE45" s="49">
        <v>3436</v>
      </c>
      <c r="AF45" s="49">
        <v>2478</v>
      </c>
      <c r="AG45" s="50">
        <v>0.04738918158497228</v>
      </c>
      <c r="AH45" s="49">
        <v>15</v>
      </c>
      <c r="AI45" s="49">
        <v>515.28026741568</v>
      </c>
      <c r="AJ45" s="49">
        <v>322.95259</v>
      </c>
      <c r="AK45" s="50">
        <v>0.005154058656663134</v>
      </c>
      <c r="AL45" s="7"/>
    </row>
    <row r="46" spans="1:38" ht="15.75">
      <c r="A46" s="5" t="s">
        <v>65</v>
      </c>
      <c r="B46" s="56">
        <v>32</v>
      </c>
      <c r="C46" s="57">
        <v>1572</v>
      </c>
      <c r="D46" s="57">
        <v>1230</v>
      </c>
      <c r="E46" s="109">
        <v>0.03241571296009898</v>
      </c>
      <c r="F46" s="95">
        <v>34</v>
      </c>
      <c r="G46" s="95">
        <v>2307</v>
      </c>
      <c r="H46" s="95">
        <v>1866</v>
      </c>
      <c r="I46" s="70">
        <v>0.022543827076045107</v>
      </c>
      <c r="J46" s="90">
        <v>0</v>
      </c>
      <c r="K46" s="53">
        <v>0</v>
      </c>
      <c r="L46" s="53">
        <v>0</v>
      </c>
      <c r="M46" s="67">
        <v>0</v>
      </c>
      <c r="N46" s="54">
        <v>0</v>
      </c>
      <c r="O46" s="54">
        <v>0</v>
      </c>
      <c r="P46" s="54">
        <v>0</v>
      </c>
      <c r="Q46" s="50">
        <v>0</v>
      </c>
      <c r="R46" s="53">
        <v>191</v>
      </c>
      <c r="S46" s="53">
        <v>17875</v>
      </c>
      <c r="T46" s="53">
        <v>15027</v>
      </c>
      <c r="U46" s="67">
        <v>0.03948557202720584</v>
      </c>
      <c r="V46" s="54">
        <v>8</v>
      </c>
      <c r="W46" s="54">
        <v>509</v>
      </c>
      <c r="X46" s="49">
        <v>364</v>
      </c>
      <c r="Y46" s="50">
        <v>0.005141102559440842</v>
      </c>
      <c r="Z46" s="49">
        <v>195</v>
      </c>
      <c r="AA46" s="49">
        <v>11328</v>
      </c>
      <c r="AB46" s="49">
        <v>9328</v>
      </c>
      <c r="AC46" s="70">
        <v>0.030582080002591702</v>
      </c>
      <c r="AD46" s="54">
        <v>0</v>
      </c>
      <c r="AE46" s="54">
        <v>0</v>
      </c>
      <c r="AF46" s="54">
        <v>0</v>
      </c>
      <c r="AG46" s="50">
        <v>0</v>
      </c>
      <c r="AH46" s="54">
        <v>143</v>
      </c>
      <c r="AI46" s="54">
        <v>322.0801984</v>
      </c>
      <c r="AJ46" s="54">
        <v>289.00493</v>
      </c>
      <c r="AK46" s="50">
        <v>0.0032215870462669015</v>
      </c>
      <c r="AL46" s="7"/>
    </row>
    <row r="47" spans="1:38" ht="15.75">
      <c r="A47" s="5" t="s">
        <v>36</v>
      </c>
      <c r="B47" s="56">
        <v>1</v>
      </c>
      <c r="C47" s="57">
        <v>90</v>
      </c>
      <c r="D47" s="56">
        <v>63</v>
      </c>
      <c r="E47" s="109">
        <v>0.0018558614290133002</v>
      </c>
      <c r="F47" s="90">
        <v>1</v>
      </c>
      <c r="G47" s="53">
        <v>309</v>
      </c>
      <c r="H47" s="53">
        <v>309</v>
      </c>
      <c r="I47" s="90">
        <v>0.0030195243027732717</v>
      </c>
      <c r="J47" s="90">
        <v>0</v>
      </c>
      <c r="K47" s="53">
        <v>0</v>
      </c>
      <c r="L47" s="53">
        <v>0</v>
      </c>
      <c r="M47" s="67">
        <v>0</v>
      </c>
      <c r="N47" s="49">
        <v>0</v>
      </c>
      <c r="O47" s="49">
        <v>0</v>
      </c>
      <c r="P47" s="49">
        <v>0</v>
      </c>
      <c r="Q47" s="70">
        <v>0</v>
      </c>
      <c r="R47" s="53">
        <v>0</v>
      </c>
      <c r="S47" s="53">
        <v>0</v>
      </c>
      <c r="T47" s="53">
        <v>0</v>
      </c>
      <c r="U47" s="67">
        <v>0</v>
      </c>
      <c r="V47" s="49">
        <v>0</v>
      </c>
      <c r="W47" s="49">
        <v>0</v>
      </c>
      <c r="X47" s="49">
        <v>0</v>
      </c>
      <c r="Y47" s="50">
        <v>0</v>
      </c>
      <c r="Z47" s="49">
        <v>0</v>
      </c>
      <c r="AA47" s="49">
        <v>0</v>
      </c>
      <c r="AB47" s="49">
        <v>0</v>
      </c>
      <c r="AC47" s="70">
        <v>0</v>
      </c>
      <c r="AD47" s="49">
        <v>0</v>
      </c>
      <c r="AE47" s="49">
        <v>0</v>
      </c>
      <c r="AF47" s="49">
        <v>0</v>
      </c>
      <c r="AG47" s="50">
        <v>0</v>
      </c>
      <c r="AH47" s="49">
        <v>0</v>
      </c>
      <c r="AI47" s="49">
        <v>0</v>
      </c>
      <c r="AJ47" s="49">
        <v>0</v>
      </c>
      <c r="AK47" s="50">
        <v>0</v>
      </c>
      <c r="AL47" s="7"/>
    </row>
    <row r="48" spans="1:38" ht="15.75">
      <c r="A48" s="5" t="s">
        <v>37</v>
      </c>
      <c r="B48" s="56">
        <v>0</v>
      </c>
      <c r="C48" s="57">
        <v>0</v>
      </c>
      <c r="D48" s="57">
        <v>0</v>
      </c>
      <c r="E48" s="42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53">
        <v>0</v>
      </c>
      <c r="M48" s="50">
        <v>0</v>
      </c>
      <c r="N48" s="49">
        <v>0</v>
      </c>
      <c r="O48" s="49">
        <v>0</v>
      </c>
      <c r="P48" s="49">
        <v>0</v>
      </c>
      <c r="Q48" s="70">
        <v>0</v>
      </c>
      <c r="R48" s="53">
        <v>0</v>
      </c>
      <c r="S48" s="53">
        <v>0</v>
      </c>
      <c r="T48" s="53">
        <v>0</v>
      </c>
      <c r="U48" s="70">
        <v>0</v>
      </c>
      <c r="V48" s="49">
        <v>0</v>
      </c>
      <c r="W48" s="49">
        <v>0</v>
      </c>
      <c r="X48" s="49">
        <v>0</v>
      </c>
      <c r="Y48" s="50">
        <v>0</v>
      </c>
      <c r="Z48" s="49">
        <v>0</v>
      </c>
      <c r="AA48" s="49">
        <v>0</v>
      </c>
      <c r="AB48" s="49">
        <v>0</v>
      </c>
      <c r="AC48" s="50">
        <v>0</v>
      </c>
      <c r="AD48" s="49">
        <v>0</v>
      </c>
      <c r="AE48" s="49">
        <v>0</v>
      </c>
      <c r="AF48" s="49">
        <v>0</v>
      </c>
      <c r="AG48" s="50">
        <v>0</v>
      </c>
      <c r="AH48" s="49">
        <v>0</v>
      </c>
      <c r="AI48" s="49">
        <v>0</v>
      </c>
      <c r="AJ48" s="49">
        <v>0</v>
      </c>
      <c r="AK48" s="50">
        <v>0</v>
      </c>
      <c r="AL48" s="7"/>
    </row>
    <row r="49" spans="1:38" ht="15.75">
      <c r="A49" s="5" t="s">
        <v>38</v>
      </c>
      <c r="B49" s="56">
        <v>0</v>
      </c>
      <c r="C49" s="57">
        <v>0</v>
      </c>
      <c r="D49" s="57">
        <v>0</v>
      </c>
      <c r="E49" s="42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53">
        <v>0</v>
      </c>
      <c r="M49" s="50">
        <v>0</v>
      </c>
      <c r="N49" s="49">
        <v>0</v>
      </c>
      <c r="O49" s="49">
        <v>0</v>
      </c>
      <c r="P49" s="49">
        <v>0</v>
      </c>
      <c r="Q49" s="70">
        <v>0</v>
      </c>
      <c r="R49" s="53">
        <v>0</v>
      </c>
      <c r="S49" s="53">
        <v>0</v>
      </c>
      <c r="T49" s="53">
        <v>0</v>
      </c>
      <c r="U49" s="50">
        <v>0</v>
      </c>
      <c r="V49" s="49">
        <v>0</v>
      </c>
      <c r="W49" s="49">
        <v>0</v>
      </c>
      <c r="X49" s="49">
        <v>0</v>
      </c>
      <c r="Y49" s="50">
        <v>0</v>
      </c>
      <c r="Z49" s="49">
        <v>0</v>
      </c>
      <c r="AA49" s="49">
        <v>0</v>
      </c>
      <c r="AB49" s="49">
        <v>0</v>
      </c>
      <c r="AC49" s="50">
        <v>0</v>
      </c>
      <c r="AD49" s="49">
        <v>0</v>
      </c>
      <c r="AE49" s="49">
        <v>0</v>
      </c>
      <c r="AF49" s="49">
        <v>0</v>
      </c>
      <c r="AG49" s="50">
        <v>0</v>
      </c>
      <c r="AH49" s="49">
        <v>0</v>
      </c>
      <c r="AI49" s="49">
        <v>0</v>
      </c>
      <c r="AJ49" s="49">
        <v>0</v>
      </c>
      <c r="AK49" s="50">
        <v>0</v>
      </c>
      <c r="AL49" s="7"/>
    </row>
    <row r="50" spans="1:38" ht="15.75">
      <c r="A50" s="5" t="s">
        <v>39</v>
      </c>
      <c r="B50" s="56">
        <v>1</v>
      </c>
      <c r="C50" s="57">
        <v>90</v>
      </c>
      <c r="D50" s="57">
        <v>63</v>
      </c>
      <c r="E50" s="42"/>
      <c r="F50" s="98">
        <v>1</v>
      </c>
      <c r="G50" s="98">
        <v>309</v>
      </c>
      <c r="H50" s="98">
        <v>309</v>
      </c>
      <c r="I50" s="98">
        <v>0.0030195243027732717</v>
      </c>
      <c r="J50" s="98">
        <v>0</v>
      </c>
      <c r="K50" s="98">
        <v>0</v>
      </c>
      <c r="L50" s="53">
        <v>0</v>
      </c>
      <c r="M50" s="50">
        <v>0</v>
      </c>
      <c r="N50" s="49">
        <v>0</v>
      </c>
      <c r="O50" s="49">
        <v>0</v>
      </c>
      <c r="P50" s="49">
        <v>0</v>
      </c>
      <c r="Q50" s="70">
        <v>0</v>
      </c>
      <c r="R50" s="53">
        <v>0</v>
      </c>
      <c r="S50" s="53">
        <v>0</v>
      </c>
      <c r="T50" s="53">
        <v>0</v>
      </c>
      <c r="U50" s="50">
        <v>0</v>
      </c>
      <c r="V50" s="49">
        <v>0</v>
      </c>
      <c r="W50" s="49">
        <v>0</v>
      </c>
      <c r="X50" s="49">
        <v>0</v>
      </c>
      <c r="Y50" s="50">
        <v>0</v>
      </c>
      <c r="Z50" s="49">
        <v>0</v>
      </c>
      <c r="AA50" s="49">
        <v>0</v>
      </c>
      <c r="AB50" s="49">
        <v>0</v>
      </c>
      <c r="AC50" s="50">
        <v>0</v>
      </c>
      <c r="AD50" s="49">
        <v>0</v>
      </c>
      <c r="AE50" s="49">
        <v>0</v>
      </c>
      <c r="AF50" s="49">
        <v>0</v>
      </c>
      <c r="AG50" s="50">
        <v>0</v>
      </c>
      <c r="AH50" s="49">
        <v>0</v>
      </c>
      <c r="AI50" s="49">
        <v>0</v>
      </c>
      <c r="AJ50" s="49">
        <v>0</v>
      </c>
      <c r="AK50" s="50">
        <v>0</v>
      </c>
      <c r="AL50" s="7"/>
    </row>
    <row r="51" spans="1:60" ht="15.75">
      <c r="A51" s="5" t="s">
        <v>40</v>
      </c>
      <c r="B51" s="56">
        <v>0</v>
      </c>
      <c r="C51" s="57">
        <v>0</v>
      </c>
      <c r="D51" s="57">
        <v>0</v>
      </c>
      <c r="E51" s="109">
        <v>0</v>
      </c>
      <c r="F51" s="90">
        <v>0</v>
      </c>
      <c r="G51" s="53">
        <v>0</v>
      </c>
      <c r="H51" s="53">
        <v>0</v>
      </c>
      <c r="I51" s="90">
        <v>0</v>
      </c>
      <c r="J51" s="90">
        <v>27</v>
      </c>
      <c r="K51" s="53">
        <v>3321</v>
      </c>
      <c r="L51" s="53">
        <v>2510</v>
      </c>
      <c r="M51" s="67">
        <v>0.007255828586784823</v>
      </c>
      <c r="N51" s="49">
        <v>0</v>
      </c>
      <c r="O51" s="49">
        <v>0</v>
      </c>
      <c r="P51" s="49">
        <v>0</v>
      </c>
      <c r="Q51" s="70">
        <v>0</v>
      </c>
      <c r="R51" s="53">
        <v>1</v>
      </c>
      <c r="S51" s="53">
        <v>82</v>
      </c>
      <c r="T51" s="53">
        <v>66</v>
      </c>
      <c r="U51" s="70">
        <v>0.0001811366101387904</v>
      </c>
      <c r="V51" s="49">
        <v>47801</v>
      </c>
      <c r="W51" s="49">
        <v>75492</v>
      </c>
      <c r="X51" s="49">
        <v>68299</v>
      </c>
      <c r="Y51" s="50">
        <v>0.7624992424701533</v>
      </c>
      <c r="Z51" s="49">
        <v>6</v>
      </c>
      <c r="AA51" s="49">
        <v>489</v>
      </c>
      <c r="AB51" s="49">
        <v>369</v>
      </c>
      <c r="AC51" s="70">
        <v>0.0013201480509593346</v>
      </c>
      <c r="AD51" s="49">
        <v>4391</v>
      </c>
      <c r="AE51" s="49">
        <v>13674</v>
      </c>
      <c r="AF51" s="49">
        <v>13673</v>
      </c>
      <c r="AG51" s="50">
        <v>0.1885912889967727</v>
      </c>
      <c r="AH51" s="49">
        <v>69566</v>
      </c>
      <c r="AI51" s="49">
        <v>87741.1451530592</v>
      </c>
      <c r="AJ51" s="49">
        <v>85849.01826999921</v>
      </c>
      <c r="AK51" s="50">
        <v>0.8776253183335082</v>
      </c>
      <c r="AL51" s="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</row>
    <row r="52" spans="1:47" s="27" customFormat="1" ht="15.75">
      <c r="A52" s="3" t="s">
        <v>41</v>
      </c>
      <c r="B52" s="44"/>
      <c r="C52" s="45"/>
      <c r="D52" s="45"/>
      <c r="E52" s="33"/>
      <c r="F52" s="49"/>
      <c r="G52" s="49"/>
      <c r="H52" s="49"/>
      <c r="I52" s="70"/>
      <c r="J52" s="80">
        <v>5813</v>
      </c>
      <c r="K52" s="81">
        <v>457701</v>
      </c>
      <c r="L52" s="81">
        <v>369351</v>
      </c>
      <c r="M52" s="67">
        <v>1</v>
      </c>
      <c r="N52" s="54">
        <v>153</v>
      </c>
      <c r="O52" s="54">
        <v>14843</v>
      </c>
      <c r="P52" s="54">
        <v>10248</v>
      </c>
      <c r="Q52" s="70">
        <v>1</v>
      </c>
      <c r="R52" s="81">
        <v>1947</v>
      </c>
      <c r="S52" s="81">
        <v>452697</v>
      </c>
      <c r="T52" s="81">
        <v>379276</v>
      </c>
      <c r="U52" s="67">
        <v>1</v>
      </c>
      <c r="V52" s="54">
        <v>48049</v>
      </c>
      <c r="W52" s="54">
        <v>99006</v>
      </c>
      <c r="X52" s="49">
        <v>85467</v>
      </c>
      <c r="Y52" s="70">
        <v>1</v>
      </c>
      <c r="Z52" s="54">
        <v>3286</v>
      </c>
      <c r="AA52" s="54">
        <v>370411</v>
      </c>
      <c r="AB52" s="54">
        <v>301173</v>
      </c>
      <c r="AC52" s="70">
        <v>1</v>
      </c>
      <c r="AD52" s="81">
        <v>5446</v>
      </c>
      <c r="AE52" s="53">
        <v>72506</v>
      </c>
      <c r="AF52" s="53">
        <v>57267</v>
      </c>
      <c r="AG52" s="67">
        <v>1</v>
      </c>
      <c r="AH52" s="54">
        <v>71499</v>
      </c>
      <c r="AI52" s="54">
        <v>99975.63118950409</v>
      </c>
      <c r="AJ52" s="54">
        <v>95261.6166600001</v>
      </c>
      <c r="AK52" s="70">
        <v>0.9999999999455527</v>
      </c>
      <c r="AL52" s="7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1" ht="15.75">
      <c r="A53" s="5" t="s">
        <v>66</v>
      </c>
      <c r="B53" s="56">
        <v>419</v>
      </c>
      <c r="C53" s="57">
        <v>48495</v>
      </c>
      <c r="D53" s="57">
        <v>37807</v>
      </c>
      <c r="E53" s="42">
        <v>1</v>
      </c>
      <c r="F53" s="49">
        <v>1082</v>
      </c>
      <c r="G53" s="49">
        <v>102334</v>
      </c>
      <c r="H53" s="49">
        <v>81947</v>
      </c>
      <c r="I53" s="70">
        <v>1</v>
      </c>
      <c r="J53" s="90">
        <v>5442</v>
      </c>
      <c r="K53" s="53">
        <v>431266</v>
      </c>
      <c r="L53" s="53">
        <v>351632</v>
      </c>
      <c r="M53" s="82">
        <v>0.9422439540223858</v>
      </c>
      <c r="N53" s="49">
        <v>133</v>
      </c>
      <c r="O53" s="49">
        <v>13193</v>
      </c>
      <c r="P53" s="49">
        <v>9214</v>
      </c>
      <c r="Q53" s="70">
        <v>0.8888364885804756</v>
      </c>
      <c r="R53" s="53">
        <v>1545</v>
      </c>
      <c r="S53" s="53">
        <v>423861</v>
      </c>
      <c r="T53" s="53">
        <v>358810</v>
      </c>
      <c r="U53" s="82">
        <v>0.936301764756559</v>
      </c>
      <c r="V53" s="49">
        <v>181</v>
      </c>
      <c r="W53" s="49">
        <v>20198</v>
      </c>
      <c r="X53" s="49">
        <v>14891</v>
      </c>
      <c r="Y53" s="70">
        <v>0.2040078379088136</v>
      </c>
      <c r="Z53" s="49">
        <v>2830</v>
      </c>
      <c r="AA53" s="49">
        <v>342610</v>
      </c>
      <c r="AB53" s="49">
        <v>281297</v>
      </c>
      <c r="AC53" s="50">
        <v>0.9249455334749778</v>
      </c>
      <c r="AD53" s="53">
        <v>336</v>
      </c>
      <c r="AE53" s="53">
        <v>60625</v>
      </c>
      <c r="AF53" s="53">
        <v>46128</v>
      </c>
      <c r="AG53" s="82">
        <v>0.8361376989490525</v>
      </c>
      <c r="AH53" s="99">
        <v>50</v>
      </c>
      <c r="AI53" s="49">
        <v>4816.878779504105</v>
      </c>
      <c r="AJ53" s="49">
        <v>3338.3338300001033</v>
      </c>
      <c r="AK53" s="70">
        <v>0.04818052881418105</v>
      </c>
      <c r="AL53" s="7"/>
      <c r="AM53" s="28"/>
      <c r="AN53" s="28"/>
      <c r="AO53" s="28"/>
    </row>
    <row r="54" spans="1:41" ht="15.75">
      <c r="A54" s="5" t="s">
        <v>67</v>
      </c>
      <c r="B54" s="56">
        <v>2</v>
      </c>
      <c r="C54" s="57">
        <v>563</v>
      </c>
      <c r="D54" s="57">
        <v>325</v>
      </c>
      <c r="E54" s="42"/>
      <c r="F54" s="95">
        <v>876</v>
      </c>
      <c r="G54" s="95">
        <v>89897</v>
      </c>
      <c r="H54" s="95">
        <v>72781</v>
      </c>
      <c r="I54" s="70">
        <v>0.8784665897942033</v>
      </c>
      <c r="J54" s="90">
        <v>118</v>
      </c>
      <c r="K54" s="53">
        <v>23940</v>
      </c>
      <c r="L54" s="53">
        <v>18452</v>
      </c>
      <c r="M54" s="82">
        <v>0.05230488899958707</v>
      </c>
      <c r="N54" s="49">
        <v>3</v>
      </c>
      <c r="O54" s="49">
        <v>543</v>
      </c>
      <c r="P54" s="49">
        <v>333</v>
      </c>
      <c r="Q54" s="70">
        <v>0.03658290103078892</v>
      </c>
      <c r="R54" s="53">
        <v>140</v>
      </c>
      <c r="S54" s="53">
        <v>43119</v>
      </c>
      <c r="T54" s="53">
        <v>36857</v>
      </c>
      <c r="U54" s="82">
        <v>0.09524914015334761</v>
      </c>
      <c r="V54" s="49">
        <v>4</v>
      </c>
      <c r="W54" s="49">
        <v>528</v>
      </c>
      <c r="X54" s="49">
        <v>257</v>
      </c>
      <c r="Y54" s="70">
        <v>0.0053330101205987515</v>
      </c>
      <c r="Z54" s="49">
        <v>50</v>
      </c>
      <c r="AA54" s="49">
        <v>6330</v>
      </c>
      <c r="AB54" s="49">
        <v>4870</v>
      </c>
      <c r="AC54" s="50">
        <v>0.01708912532295207</v>
      </c>
      <c r="AD54" s="49">
        <v>24</v>
      </c>
      <c r="AE54" s="49">
        <v>6931</v>
      </c>
      <c r="AF54" s="49">
        <v>5553</v>
      </c>
      <c r="AG54" s="70">
        <v>0.09559208893057126</v>
      </c>
      <c r="AH54" s="49">
        <v>0</v>
      </c>
      <c r="AI54" s="49">
        <v>0</v>
      </c>
      <c r="AJ54" s="49">
        <v>0</v>
      </c>
      <c r="AK54" s="70">
        <v>0</v>
      </c>
      <c r="AL54" s="7"/>
      <c r="AM54" s="28"/>
      <c r="AN54" s="28"/>
      <c r="AO54" s="28"/>
    </row>
    <row r="55" spans="1:41" ht="15.75">
      <c r="A55" s="5" t="s">
        <v>68</v>
      </c>
      <c r="B55" s="56">
        <v>107</v>
      </c>
      <c r="C55" s="57">
        <v>13399</v>
      </c>
      <c r="D55" s="57">
        <v>9844</v>
      </c>
      <c r="E55" s="42"/>
      <c r="F55" s="95">
        <v>55</v>
      </c>
      <c r="G55" s="95">
        <v>7909</v>
      </c>
      <c r="H55" s="95">
        <v>5977</v>
      </c>
      <c r="I55" s="70">
        <v>0.07728614145836184</v>
      </c>
      <c r="J55" s="90">
        <v>251</v>
      </c>
      <c r="K55" s="53">
        <v>30562</v>
      </c>
      <c r="L55" s="53">
        <v>22830</v>
      </c>
      <c r="M55" s="82">
        <v>0.06677284952403426</v>
      </c>
      <c r="N55" s="49">
        <v>12</v>
      </c>
      <c r="O55" s="49">
        <v>1270</v>
      </c>
      <c r="P55" s="49">
        <v>1031</v>
      </c>
      <c r="Q55" s="70">
        <v>0.08556221788048238</v>
      </c>
      <c r="R55" s="53">
        <v>263</v>
      </c>
      <c r="S55" s="53">
        <v>44251</v>
      </c>
      <c r="T55" s="53">
        <v>34667</v>
      </c>
      <c r="U55" s="82">
        <v>0.0977497089664831</v>
      </c>
      <c r="V55" s="49">
        <v>20</v>
      </c>
      <c r="W55" s="49">
        <v>1432</v>
      </c>
      <c r="X55" s="49">
        <v>930</v>
      </c>
      <c r="Y55" s="70">
        <v>0.014463769872532978</v>
      </c>
      <c r="Z55" s="49">
        <v>467</v>
      </c>
      <c r="AA55" s="49">
        <v>52824</v>
      </c>
      <c r="AB55" s="49">
        <v>40866</v>
      </c>
      <c r="AC55" s="50">
        <v>0.14260915577561142</v>
      </c>
      <c r="AD55" s="49">
        <v>53</v>
      </c>
      <c r="AE55" s="49">
        <v>12290</v>
      </c>
      <c r="AF55" s="49">
        <v>9273</v>
      </c>
      <c r="AG55" s="70">
        <v>0.16950321352715636</v>
      </c>
      <c r="AH55" s="49">
        <v>0</v>
      </c>
      <c r="AI55" s="49">
        <v>0</v>
      </c>
      <c r="AJ55" s="49">
        <v>0</v>
      </c>
      <c r="AK55" s="70">
        <v>0</v>
      </c>
      <c r="AL55" s="7"/>
      <c r="AM55" s="28"/>
      <c r="AN55" s="28"/>
      <c r="AO55" s="28"/>
    </row>
    <row r="56" spans="1:41" ht="15.75">
      <c r="A56" s="5" t="s">
        <v>69</v>
      </c>
      <c r="B56" s="56">
        <v>195</v>
      </c>
      <c r="C56" s="57">
        <v>28971</v>
      </c>
      <c r="D56" s="57">
        <v>23588</v>
      </c>
      <c r="E56" s="42"/>
      <c r="F56" s="95">
        <v>131</v>
      </c>
      <c r="G56" s="95">
        <v>21182</v>
      </c>
      <c r="H56" s="95">
        <v>17195</v>
      </c>
      <c r="I56" s="70">
        <v>0.2069888795512733</v>
      </c>
      <c r="J56" s="90">
        <v>5073</v>
      </c>
      <c r="K56" s="53">
        <v>376764</v>
      </c>
      <c r="L56" s="53">
        <v>310350</v>
      </c>
      <c r="M56" s="82">
        <v>0.8231662154987645</v>
      </c>
      <c r="N56" s="49">
        <v>118</v>
      </c>
      <c r="O56" s="49">
        <v>11380</v>
      </c>
      <c r="P56" s="49">
        <v>7850</v>
      </c>
      <c r="Q56" s="70">
        <v>0.7666913696692044</v>
      </c>
      <c r="R56" s="53">
        <v>1142</v>
      </c>
      <c r="S56" s="53">
        <v>336491</v>
      </c>
      <c r="T56" s="53">
        <v>287286</v>
      </c>
      <c r="U56" s="82">
        <v>0.7433029156367283</v>
      </c>
      <c r="V56" s="49">
        <v>157</v>
      </c>
      <c r="W56" s="49">
        <v>18238</v>
      </c>
      <c r="X56" s="49">
        <v>13704</v>
      </c>
      <c r="Y56" s="70">
        <v>0.18421105791568188</v>
      </c>
      <c r="Z56" s="49">
        <v>2313</v>
      </c>
      <c r="AA56" s="49">
        <v>283456</v>
      </c>
      <c r="AB56" s="49">
        <v>235561</v>
      </c>
      <c r="AC56" s="50">
        <v>0.7652472523764143</v>
      </c>
      <c r="AD56" s="49">
        <v>259</v>
      </c>
      <c r="AE56" s="49">
        <v>41404</v>
      </c>
      <c r="AF56" s="49">
        <v>31302</v>
      </c>
      <c r="AG56" s="70">
        <v>0.5710423964913248</v>
      </c>
      <c r="AH56" s="49">
        <v>50</v>
      </c>
      <c r="AI56" s="49">
        <v>4816.878779504105</v>
      </c>
      <c r="AJ56" s="49">
        <v>3338.3338300001033</v>
      </c>
      <c r="AK56" s="70">
        <v>0.04818052881418105</v>
      </c>
      <c r="AL56" s="7"/>
      <c r="AM56" s="28"/>
      <c r="AN56" s="28"/>
      <c r="AO56" s="28"/>
    </row>
    <row r="57" spans="1:38" ht="15.75">
      <c r="A57" s="5" t="s">
        <v>43</v>
      </c>
      <c r="B57" s="56">
        <v>52</v>
      </c>
      <c r="C57" s="57">
        <v>1015</v>
      </c>
      <c r="D57" s="57">
        <v>839</v>
      </c>
      <c r="E57" s="42">
        <v>0.02092999278276111</v>
      </c>
      <c r="F57" s="95">
        <v>690</v>
      </c>
      <c r="G57" s="95">
        <v>60806</v>
      </c>
      <c r="H57" s="95">
        <v>49609</v>
      </c>
      <c r="I57" s="70">
        <v>0.5941915687845681</v>
      </c>
      <c r="J57" s="90">
        <v>25</v>
      </c>
      <c r="K57" s="53">
        <v>2841</v>
      </c>
      <c r="L57" s="53">
        <v>2005</v>
      </c>
      <c r="M57" s="82">
        <v>0</v>
      </c>
      <c r="N57" s="49">
        <v>1</v>
      </c>
      <c r="O57" s="49">
        <v>71</v>
      </c>
      <c r="P57" s="49">
        <v>71</v>
      </c>
      <c r="Q57" s="50"/>
      <c r="R57" s="53">
        <v>10</v>
      </c>
      <c r="S57" s="53">
        <v>2605</v>
      </c>
      <c r="T57" s="53">
        <v>2491</v>
      </c>
      <c r="U57" s="82">
        <v>0.005754400846482305</v>
      </c>
      <c r="V57" s="49">
        <v>0</v>
      </c>
      <c r="W57" s="49">
        <v>0</v>
      </c>
      <c r="X57" s="49">
        <v>0</v>
      </c>
      <c r="Y57" s="50">
        <v>0</v>
      </c>
      <c r="Z57" s="49">
        <v>5</v>
      </c>
      <c r="AA57" s="49">
        <v>158</v>
      </c>
      <c r="AB57" s="49">
        <v>136</v>
      </c>
      <c r="AC57" s="50">
        <v>0.00042655320711317967</v>
      </c>
      <c r="AD57" s="49">
        <v>0</v>
      </c>
      <c r="AE57" s="49">
        <v>0</v>
      </c>
      <c r="AF57" s="49">
        <v>0</v>
      </c>
      <c r="AG57" s="50" t="s">
        <v>88</v>
      </c>
      <c r="AH57" s="49">
        <v>0</v>
      </c>
      <c r="AI57" s="49">
        <v>0</v>
      </c>
      <c r="AJ57" s="49">
        <v>0</v>
      </c>
      <c r="AK57" s="50">
        <v>0</v>
      </c>
      <c r="AL57" s="7"/>
    </row>
    <row r="58" spans="1:38" ht="15.75">
      <c r="A58" s="5" t="s">
        <v>44</v>
      </c>
      <c r="B58" s="56">
        <v>56</v>
      </c>
      <c r="C58" s="57">
        <v>4163</v>
      </c>
      <c r="D58" s="57">
        <v>2945</v>
      </c>
      <c r="E58" s="42">
        <v>0.08584390143313744</v>
      </c>
      <c r="F58" s="95">
        <v>1</v>
      </c>
      <c r="G58" s="95">
        <v>127</v>
      </c>
      <c r="H58" s="95">
        <v>108</v>
      </c>
      <c r="I58" s="70">
        <v>0.0012410342603631247</v>
      </c>
      <c r="J58" s="90">
        <v>346</v>
      </c>
      <c r="K58" s="53">
        <v>23594</v>
      </c>
      <c r="L58" s="53">
        <v>15714</v>
      </c>
      <c r="M58" s="82">
        <v>0.05154893696976847</v>
      </c>
      <c r="N58" s="49">
        <v>19</v>
      </c>
      <c r="O58" s="49">
        <v>1579</v>
      </c>
      <c r="P58" s="49">
        <v>963</v>
      </c>
      <c r="Q58" s="50">
        <v>0.10638011183722967</v>
      </c>
      <c r="R58" s="53">
        <v>391</v>
      </c>
      <c r="S58" s="53">
        <v>26159</v>
      </c>
      <c r="T58" s="53">
        <v>17918</v>
      </c>
      <c r="U58" s="82">
        <v>0.05778478761732461</v>
      </c>
      <c r="V58" s="49">
        <v>47868</v>
      </c>
      <c r="W58" s="49">
        <v>78808</v>
      </c>
      <c r="X58" s="49">
        <v>70576</v>
      </c>
      <c r="Y58" s="50">
        <v>0.7959921620911864</v>
      </c>
      <c r="Z58" s="49">
        <v>448</v>
      </c>
      <c r="AA58" s="49">
        <v>27428</v>
      </c>
      <c r="AB58" s="49">
        <v>19535</v>
      </c>
      <c r="AC58" s="50">
        <v>0.074047476991774</v>
      </c>
      <c r="AD58" s="49">
        <v>5110</v>
      </c>
      <c r="AE58" s="49">
        <v>11881</v>
      </c>
      <c r="AF58" s="49">
        <v>11139</v>
      </c>
      <c r="AG58" s="82">
        <v>0.1638623010509475</v>
      </c>
      <c r="AH58" s="49">
        <v>71449</v>
      </c>
      <c r="AI58" s="49">
        <v>95158.75240999999</v>
      </c>
      <c r="AJ58" s="49">
        <v>91923.28283</v>
      </c>
      <c r="AK58" s="50">
        <v>0.9518194711313717</v>
      </c>
      <c r="AL58" s="7"/>
    </row>
    <row r="59" spans="1:38" ht="15.75">
      <c r="A59" s="5" t="s">
        <v>45</v>
      </c>
      <c r="B59" s="56">
        <v>7</v>
      </c>
      <c r="C59" s="57">
        <v>384</v>
      </c>
      <c r="D59" s="57">
        <v>266</v>
      </c>
      <c r="E59" s="42">
        <v>0.007918342097123415</v>
      </c>
      <c r="F59" s="98">
        <v>205</v>
      </c>
      <c r="G59" s="98">
        <v>12310</v>
      </c>
      <c r="H59" s="98">
        <v>9058</v>
      </c>
      <c r="I59" s="70">
        <v>0.12029237594543359</v>
      </c>
      <c r="J59" s="90">
        <v>0</v>
      </c>
      <c r="K59" s="53">
        <v>0</v>
      </c>
      <c r="L59" s="53">
        <v>0</v>
      </c>
      <c r="M59" s="82">
        <v>0</v>
      </c>
      <c r="N59" s="49">
        <v>0</v>
      </c>
      <c r="O59" s="49">
        <v>0</v>
      </c>
      <c r="P59" s="49">
        <v>0</v>
      </c>
      <c r="Q59" s="50">
        <v>0</v>
      </c>
      <c r="R59" s="53">
        <v>1</v>
      </c>
      <c r="S59" s="53">
        <v>72</v>
      </c>
      <c r="T59" s="53">
        <v>57</v>
      </c>
      <c r="U59" s="82">
        <v>0.00015904677963405987</v>
      </c>
      <c r="V59" s="49"/>
      <c r="W59" s="49"/>
      <c r="X59" s="49"/>
      <c r="Y59" s="50"/>
      <c r="Z59" s="49">
        <v>3</v>
      </c>
      <c r="AA59" s="49">
        <v>215</v>
      </c>
      <c r="AB59" s="49">
        <v>205</v>
      </c>
      <c r="AC59" s="50">
        <v>0.000580436326135023</v>
      </c>
      <c r="AD59" s="49">
        <v>0</v>
      </c>
      <c r="AE59" s="49">
        <v>0</v>
      </c>
      <c r="AF59" s="49">
        <v>0</v>
      </c>
      <c r="AG59" s="50">
        <v>0</v>
      </c>
      <c r="AH59" s="49">
        <v>0</v>
      </c>
      <c r="AI59" s="49">
        <v>0</v>
      </c>
      <c r="AJ59" s="49">
        <v>0</v>
      </c>
      <c r="AK59" s="50">
        <v>0</v>
      </c>
      <c r="AL59" s="7"/>
    </row>
    <row r="60" spans="1:47" s="27" customFormat="1" ht="15.75">
      <c r="A60" s="3" t="s">
        <v>70</v>
      </c>
      <c r="B60" s="44"/>
      <c r="C60" s="45"/>
      <c r="D60" s="45"/>
      <c r="E60" s="33"/>
      <c r="F60" s="93">
        <f>SUM(F61:F64)</f>
        <v>1082</v>
      </c>
      <c r="G60" s="93">
        <f>SUM(G61:G64)</f>
        <v>102334</v>
      </c>
      <c r="H60" s="93">
        <f>SUM(H61:H64)</f>
        <v>81947</v>
      </c>
      <c r="I60" s="70">
        <f>IF(G$25=0,"",IF(G60=0,"",G60/G$25))</f>
        <v>37.22590032739178</v>
      </c>
      <c r="J60" s="80">
        <v>5813</v>
      </c>
      <c r="K60" s="81">
        <v>457701</v>
      </c>
      <c r="L60" s="81">
        <v>369351</v>
      </c>
      <c r="M60" s="67">
        <v>1</v>
      </c>
      <c r="N60" s="54">
        <v>153</v>
      </c>
      <c r="O60" s="54">
        <v>14843</v>
      </c>
      <c r="P60" s="54">
        <v>10248</v>
      </c>
      <c r="Q60" s="50">
        <v>1</v>
      </c>
      <c r="R60" s="81">
        <v>1947</v>
      </c>
      <c r="S60" s="81">
        <v>452697</v>
      </c>
      <c r="T60" s="81">
        <v>379276</v>
      </c>
      <c r="U60" s="67">
        <v>1</v>
      </c>
      <c r="V60" s="54">
        <v>48049</v>
      </c>
      <c r="W60" s="54">
        <v>99006</v>
      </c>
      <c r="X60" s="49">
        <v>85467</v>
      </c>
      <c r="Y60" s="50">
        <v>1</v>
      </c>
      <c r="Z60" s="54">
        <v>3286</v>
      </c>
      <c r="AA60" s="54">
        <v>370413</v>
      </c>
      <c r="AB60" s="54">
        <v>301173</v>
      </c>
      <c r="AC60" s="50">
        <v>1</v>
      </c>
      <c r="AD60" s="81">
        <v>5446</v>
      </c>
      <c r="AE60" s="81">
        <v>24176</v>
      </c>
      <c r="AF60" s="81">
        <v>57267</v>
      </c>
      <c r="AG60" s="67">
        <v>0.33343447438832646</v>
      </c>
      <c r="AH60" s="54">
        <v>75499</v>
      </c>
      <c r="AI60" s="54">
        <v>99975.6311905041</v>
      </c>
      <c r="AJ60" s="54">
        <v>95261.6166600001</v>
      </c>
      <c r="AK60" s="50">
        <v>0.9999999999555552</v>
      </c>
      <c r="AL60" s="7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38" ht="15.75">
      <c r="A61" s="5" t="s">
        <v>71</v>
      </c>
      <c r="B61" s="56">
        <v>99</v>
      </c>
      <c r="C61" s="57">
        <v>3831</v>
      </c>
      <c r="D61" s="57">
        <v>2868</v>
      </c>
      <c r="E61" s="42">
        <v>0.07899783482833282</v>
      </c>
      <c r="F61" s="106">
        <v>173</v>
      </c>
      <c r="G61" s="106">
        <v>8242</v>
      </c>
      <c r="H61" s="106">
        <v>6543</v>
      </c>
      <c r="I61" s="50">
        <f>IF(G$25=0,"",IF(G61=0,"",G61/G$25))</f>
        <v>2.9981811567842853</v>
      </c>
      <c r="J61" s="90">
        <v>237</v>
      </c>
      <c r="K61" s="53">
        <v>9631</v>
      </c>
      <c r="L61" s="53">
        <v>6252</v>
      </c>
      <c r="M61" s="82">
        <v>0.0210421213849216</v>
      </c>
      <c r="N61" s="49">
        <v>25</v>
      </c>
      <c r="O61" s="49">
        <v>2085</v>
      </c>
      <c r="P61" s="49">
        <v>1310</v>
      </c>
      <c r="Q61" s="50">
        <v>0.14047025533921714</v>
      </c>
      <c r="R61" s="53">
        <v>96</v>
      </c>
      <c r="S61" s="53">
        <v>10142</v>
      </c>
      <c r="T61" s="53">
        <v>8943</v>
      </c>
      <c r="U61" s="82">
        <v>0.02240350609789771</v>
      </c>
      <c r="V61" s="49">
        <v>38348</v>
      </c>
      <c r="W61" s="49">
        <v>54907</v>
      </c>
      <c r="X61" s="49">
        <v>49178</v>
      </c>
      <c r="Y61" s="50">
        <v>0.5545825505524917</v>
      </c>
      <c r="Z61" s="49">
        <v>200</v>
      </c>
      <c r="AA61" s="49">
        <v>10780</v>
      </c>
      <c r="AB61" s="49">
        <v>8925</v>
      </c>
      <c r="AC61" s="50">
        <v>0.0291026502849522</v>
      </c>
      <c r="AD61" s="49">
        <v>4744</v>
      </c>
      <c r="AE61" s="49">
        <v>14830</v>
      </c>
      <c r="AF61" s="49">
        <v>12679</v>
      </c>
      <c r="AG61" s="50">
        <v>0.20453479712023834</v>
      </c>
      <c r="AH61" s="49">
        <v>69981</v>
      </c>
      <c r="AI61" s="49">
        <v>87856.2785489921</v>
      </c>
      <c r="AJ61" s="49">
        <v>85137.4369100001</v>
      </c>
      <c r="AK61" s="50">
        <v>0.8787769329275524</v>
      </c>
      <c r="AL61" s="7"/>
    </row>
    <row r="62" spans="1:38" ht="15.75">
      <c r="A62" s="5" t="s">
        <v>72</v>
      </c>
      <c r="B62" s="56">
        <v>320</v>
      </c>
      <c r="C62" s="57">
        <v>44664</v>
      </c>
      <c r="D62" s="57">
        <v>34939</v>
      </c>
      <c r="E62" s="42">
        <v>0.9210021651716672</v>
      </c>
      <c r="F62" s="106">
        <v>887</v>
      </c>
      <c r="G62" s="106">
        <v>92286</v>
      </c>
      <c r="H62" s="106">
        <v>73960</v>
      </c>
      <c r="I62" s="50">
        <f>IF(G$25=0,"",IF(G62=0,"",G62/G$25))</f>
        <v>33.570753001091305</v>
      </c>
      <c r="J62" s="90">
        <v>5576</v>
      </c>
      <c r="K62" s="53">
        <v>448070</v>
      </c>
      <c r="L62" s="53">
        <v>363099</v>
      </c>
      <c r="M62" s="82">
        <v>0.9789578786150784</v>
      </c>
      <c r="N62" s="89">
        <v>128</v>
      </c>
      <c r="O62" s="89">
        <v>12758</v>
      </c>
      <c r="P62" s="89">
        <v>8938</v>
      </c>
      <c r="Q62" s="50">
        <v>0.8595297446607829</v>
      </c>
      <c r="R62" s="53">
        <v>1305</v>
      </c>
      <c r="S62" s="53">
        <v>303445</v>
      </c>
      <c r="T62" s="53">
        <v>258808</v>
      </c>
      <c r="U62" s="82">
        <v>0.6703048617507957</v>
      </c>
      <c r="V62" s="89">
        <v>9578</v>
      </c>
      <c r="W62" s="89">
        <v>29441</v>
      </c>
      <c r="X62" s="52">
        <v>25302</v>
      </c>
      <c r="Y62" s="50">
        <v>0.2973658162131588</v>
      </c>
      <c r="Z62" s="49">
        <v>2351</v>
      </c>
      <c r="AA62" s="49">
        <v>256030</v>
      </c>
      <c r="AB62" s="49">
        <v>212010</v>
      </c>
      <c r="AC62" s="50">
        <v>0.6912014427139436</v>
      </c>
      <c r="AD62" s="89">
        <v>697</v>
      </c>
      <c r="AE62" s="89">
        <v>5369</v>
      </c>
      <c r="AF62" s="89">
        <v>41290</v>
      </c>
      <c r="AG62" s="50">
        <v>0.07404904421703032</v>
      </c>
      <c r="AH62" s="89">
        <v>5518</v>
      </c>
      <c r="AI62" s="89">
        <v>12119.352641512</v>
      </c>
      <c r="AJ62" s="89">
        <v>10124.17975</v>
      </c>
      <c r="AK62" s="50">
        <v>0.12122306702800272</v>
      </c>
      <c r="AL62" s="7"/>
    </row>
    <row r="63" spans="1:38" ht="15.75">
      <c r="A63" s="5" t="s">
        <v>73</v>
      </c>
      <c r="B63" s="56">
        <v>0</v>
      </c>
      <c r="C63" s="57">
        <v>0</v>
      </c>
      <c r="D63" s="57">
        <v>0</v>
      </c>
      <c r="E63" s="42">
        <v>0</v>
      </c>
      <c r="F63" s="106">
        <v>22</v>
      </c>
      <c r="G63" s="106">
        <v>1806</v>
      </c>
      <c r="H63" s="106">
        <v>1444</v>
      </c>
      <c r="I63" s="50">
        <f>IF(G$25=0,"",IF(G63=0,"",G63/G$25))</f>
        <v>0.6569661695161877</v>
      </c>
      <c r="J63" s="90">
        <v>0</v>
      </c>
      <c r="K63" s="53">
        <v>0</v>
      </c>
      <c r="L63" s="53">
        <v>0</v>
      </c>
      <c r="M63" s="82">
        <v>0</v>
      </c>
      <c r="N63" s="49">
        <v>0</v>
      </c>
      <c r="O63" s="49">
        <v>0</v>
      </c>
      <c r="P63" s="49">
        <v>0</v>
      </c>
      <c r="Q63" s="50">
        <v>0</v>
      </c>
      <c r="R63" s="53">
        <v>546</v>
      </c>
      <c r="S63" s="53">
        <v>139110</v>
      </c>
      <c r="T63" s="53">
        <v>111525</v>
      </c>
      <c r="U63" s="82">
        <v>0.3072916321513065</v>
      </c>
      <c r="V63" s="49">
        <v>123</v>
      </c>
      <c r="W63" s="49">
        <v>14658</v>
      </c>
      <c r="X63" s="49">
        <v>10987</v>
      </c>
      <c r="Y63" s="50">
        <v>0.14805163323434944</v>
      </c>
      <c r="Z63" s="49">
        <v>735</v>
      </c>
      <c r="AA63" s="49">
        <v>103603</v>
      </c>
      <c r="AB63" s="49">
        <v>80238</v>
      </c>
      <c r="AC63" s="50">
        <v>0.2796959070011042</v>
      </c>
      <c r="AD63" s="49">
        <v>5</v>
      </c>
      <c r="AE63" s="49">
        <v>3977</v>
      </c>
      <c r="AF63" s="49">
        <v>3298</v>
      </c>
      <c r="AG63" s="50">
        <v>0.05485063305105784</v>
      </c>
      <c r="AH63" s="49">
        <v>0</v>
      </c>
      <c r="AI63" s="49">
        <v>0</v>
      </c>
      <c r="AJ63" s="49">
        <v>0</v>
      </c>
      <c r="AK63" s="50">
        <v>0</v>
      </c>
      <c r="AL63" s="7"/>
    </row>
    <row r="64" spans="1:38" ht="15.75">
      <c r="A64" s="5" t="s">
        <v>74</v>
      </c>
      <c r="B64" s="56">
        <v>0</v>
      </c>
      <c r="C64" s="57">
        <v>0</v>
      </c>
      <c r="D64" s="57">
        <v>0</v>
      </c>
      <c r="E64" s="42">
        <v>0</v>
      </c>
      <c r="F64" s="106">
        <v>0</v>
      </c>
      <c r="G64" s="106">
        <v>0</v>
      </c>
      <c r="H64" s="106">
        <v>0</v>
      </c>
      <c r="I64" s="50">
        <v>0</v>
      </c>
      <c r="J64" s="86">
        <v>0</v>
      </c>
      <c r="K64" s="87">
        <v>0</v>
      </c>
      <c r="L64" s="87">
        <v>0</v>
      </c>
      <c r="M64" s="82">
        <v>0</v>
      </c>
      <c r="N64" s="49">
        <v>0</v>
      </c>
      <c r="O64" s="49">
        <v>0</v>
      </c>
      <c r="P64" s="49">
        <v>0</v>
      </c>
      <c r="Q64" s="50">
        <v>0</v>
      </c>
      <c r="R64" s="90">
        <v>0</v>
      </c>
      <c r="S64" s="53">
        <v>0</v>
      </c>
      <c r="T64" s="53">
        <v>0</v>
      </c>
      <c r="U64" s="82">
        <v>0</v>
      </c>
      <c r="V64" s="49">
        <v>0</v>
      </c>
      <c r="W64" s="49">
        <v>0</v>
      </c>
      <c r="X64" s="49">
        <v>0</v>
      </c>
      <c r="Y64" s="50">
        <v>0</v>
      </c>
      <c r="Z64" s="49">
        <v>0</v>
      </c>
      <c r="AA64" s="49">
        <v>0</v>
      </c>
      <c r="AB64" s="49">
        <v>0</v>
      </c>
      <c r="AC64" s="50">
        <v>0</v>
      </c>
      <c r="AD64" s="49">
        <v>0</v>
      </c>
      <c r="AE64" s="49">
        <v>0</v>
      </c>
      <c r="AF64" s="49">
        <v>0</v>
      </c>
      <c r="AG64" s="50">
        <v>0</v>
      </c>
      <c r="AH64" s="49">
        <v>0</v>
      </c>
      <c r="AI64" s="49">
        <v>0</v>
      </c>
      <c r="AJ64" s="49">
        <v>0</v>
      </c>
      <c r="AK64" s="50">
        <v>0</v>
      </c>
      <c r="AL64" s="7"/>
    </row>
    <row r="65" spans="1:47" s="27" customFormat="1" ht="15.75">
      <c r="A65" s="3" t="s">
        <v>14</v>
      </c>
      <c r="B65" s="48">
        <v>0</v>
      </c>
      <c r="C65" s="29">
        <v>0</v>
      </c>
      <c r="D65" s="29">
        <v>0</v>
      </c>
      <c r="E65" s="34">
        <v>0</v>
      </c>
      <c r="F65" s="98">
        <v>1</v>
      </c>
      <c r="G65" s="98">
        <v>16</v>
      </c>
      <c r="H65" s="98">
        <v>16</v>
      </c>
      <c r="I65" s="70">
        <v>1</v>
      </c>
      <c r="J65" s="100">
        <v>0</v>
      </c>
      <c r="K65" s="101">
        <v>0</v>
      </c>
      <c r="L65" s="101">
        <v>0</v>
      </c>
      <c r="M65" s="50">
        <v>0</v>
      </c>
      <c r="N65" s="54">
        <v>0</v>
      </c>
      <c r="O65" s="54">
        <v>0</v>
      </c>
      <c r="P65" s="54">
        <v>0</v>
      </c>
      <c r="Q65" s="50">
        <v>0</v>
      </c>
      <c r="R65" s="80">
        <v>0</v>
      </c>
      <c r="S65" s="81">
        <v>0</v>
      </c>
      <c r="T65" s="81">
        <v>0</v>
      </c>
      <c r="U65" s="82">
        <v>0</v>
      </c>
      <c r="V65" s="54">
        <v>0</v>
      </c>
      <c r="W65" s="54">
        <v>0</v>
      </c>
      <c r="X65" s="49">
        <v>0</v>
      </c>
      <c r="Y65" s="50">
        <v>0</v>
      </c>
      <c r="Z65" s="54">
        <v>5</v>
      </c>
      <c r="AA65" s="54">
        <v>2649</v>
      </c>
      <c r="AB65" s="54">
        <v>2649</v>
      </c>
      <c r="AC65" s="50">
        <v>1</v>
      </c>
      <c r="AD65" s="49">
        <v>0</v>
      </c>
      <c r="AE65" s="49">
        <v>0</v>
      </c>
      <c r="AF65" s="49">
        <v>0</v>
      </c>
      <c r="AG65" s="50">
        <v>0</v>
      </c>
      <c r="AH65" s="54">
        <v>0</v>
      </c>
      <c r="AI65" s="54">
        <v>0</v>
      </c>
      <c r="AJ65" s="54">
        <v>0</v>
      </c>
      <c r="AK65" s="50">
        <v>0</v>
      </c>
      <c r="AL65" s="7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1:47" s="27" customFormat="1" ht="15.75">
      <c r="A66" s="3" t="s">
        <v>46</v>
      </c>
      <c r="B66" s="44">
        <v>0</v>
      </c>
      <c r="C66" s="45">
        <v>0</v>
      </c>
      <c r="D66" s="45">
        <v>0</v>
      </c>
      <c r="E66" s="33">
        <v>0</v>
      </c>
      <c r="F66" s="49">
        <v>1</v>
      </c>
      <c r="G66" s="98">
        <v>16</v>
      </c>
      <c r="H66" s="98">
        <v>16</v>
      </c>
      <c r="I66" s="70">
        <v>1</v>
      </c>
      <c r="J66" s="100">
        <v>0</v>
      </c>
      <c r="K66" s="101">
        <v>0</v>
      </c>
      <c r="L66" s="101">
        <v>0</v>
      </c>
      <c r="M66" s="70">
        <v>0</v>
      </c>
      <c r="N66" s="54">
        <v>1</v>
      </c>
      <c r="O66" s="54">
        <v>25</v>
      </c>
      <c r="P66" s="54">
        <v>25</v>
      </c>
      <c r="Q66" s="67">
        <v>1</v>
      </c>
      <c r="R66" s="81">
        <v>1</v>
      </c>
      <c r="S66" s="81">
        <v>13000</v>
      </c>
      <c r="T66" s="81">
        <v>11000</v>
      </c>
      <c r="U66" s="67">
        <v>1</v>
      </c>
      <c r="V66" s="54">
        <v>0</v>
      </c>
      <c r="W66" s="54">
        <v>0</v>
      </c>
      <c r="X66" s="49">
        <v>0</v>
      </c>
      <c r="Y66" s="50">
        <v>0</v>
      </c>
      <c r="Z66" s="54">
        <v>5</v>
      </c>
      <c r="AA66" s="54">
        <v>2649</v>
      </c>
      <c r="AB66" s="54">
        <v>2649</v>
      </c>
      <c r="AC66" s="70">
        <v>1</v>
      </c>
      <c r="AD66" s="49">
        <v>10</v>
      </c>
      <c r="AE66" s="49">
        <v>3902</v>
      </c>
      <c r="AF66" s="49">
        <v>3197</v>
      </c>
      <c r="AG66" s="67">
        <v>1</v>
      </c>
      <c r="AH66" s="54">
        <v>3</v>
      </c>
      <c r="AI66" s="54">
        <v>10812.788</v>
      </c>
      <c r="AJ66" s="54">
        <v>9731.288</v>
      </c>
      <c r="AK66" s="50">
        <v>1</v>
      </c>
      <c r="AL66" s="7"/>
      <c r="AM66" s="22"/>
      <c r="AN66" s="22"/>
      <c r="AO66" s="22"/>
      <c r="AP66" s="22"/>
      <c r="AQ66" s="22"/>
      <c r="AR66" s="22"/>
      <c r="AS66" s="22"/>
      <c r="AT66" s="22"/>
      <c r="AU66" s="22"/>
    </row>
    <row r="67" spans="1:38" ht="15.75">
      <c r="A67" s="5" t="s">
        <v>47</v>
      </c>
      <c r="B67" s="35">
        <v>0</v>
      </c>
      <c r="C67" s="35">
        <v>0</v>
      </c>
      <c r="D67" s="35">
        <v>0</v>
      </c>
      <c r="E67" s="36">
        <v>0</v>
      </c>
      <c r="F67" s="98">
        <v>0</v>
      </c>
      <c r="G67" s="98">
        <v>0</v>
      </c>
      <c r="H67" s="98">
        <v>0</v>
      </c>
      <c r="I67" s="50">
        <v>0</v>
      </c>
      <c r="J67" s="86">
        <v>0</v>
      </c>
      <c r="K67" s="87">
        <v>0</v>
      </c>
      <c r="L67" s="87">
        <v>0</v>
      </c>
      <c r="M67" s="50">
        <v>0</v>
      </c>
      <c r="N67" s="49">
        <v>0</v>
      </c>
      <c r="O67" s="49">
        <v>0</v>
      </c>
      <c r="P67" s="49">
        <v>0</v>
      </c>
      <c r="Q67" s="67">
        <v>0</v>
      </c>
      <c r="R67" s="53">
        <v>1</v>
      </c>
      <c r="S67" s="53">
        <v>13000</v>
      </c>
      <c r="T67" s="53">
        <v>11000</v>
      </c>
      <c r="U67" s="82">
        <v>1</v>
      </c>
      <c r="V67" s="49">
        <v>0</v>
      </c>
      <c r="W67" s="49">
        <v>0</v>
      </c>
      <c r="X67" s="49">
        <v>0</v>
      </c>
      <c r="Y67" s="50">
        <v>0</v>
      </c>
      <c r="Z67" s="49">
        <v>2</v>
      </c>
      <c r="AA67" s="49">
        <v>221</v>
      </c>
      <c r="AB67" s="49">
        <v>221</v>
      </c>
      <c r="AC67" s="50">
        <v>0.08342770856927142</v>
      </c>
      <c r="AD67" s="49">
        <v>2</v>
      </c>
      <c r="AE67" s="49">
        <v>604</v>
      </c>
      <c r="AF67" s="49">
        <v>505</v>
      </c>
      <c r="AG67" s="82">
        <v>0.15479241414659148</v>
      </c>
      <c r="AH67" s="49">
        <v>0</v>
      </c>
      <c r="AI67" s="49">
        <v>0</v>
      </c>
      <c r="AJ67" s="49">
        <v>0</v>
      </c>
      <c r="AK67" s="50">
        <v>0</v>
      </c>
      <c r="AL67" s="7"/>
    </row>
    <row r="68" spans="1:38" ht="15.75">
      <c r="A68" s="5" t="s">
        <v>75</v>
      </c>
      <c r="B68" s="38">
        <v>0</v>
      </c>
      <c r="C68" s="38">
        <v>0</v>
      </c>
      <c r="D68" s="38">
        <v>0</v>
      </c>
      <c r="E68" s="36">
        <v>0</v>
      </c>
      <c r="F68" s="98">
        <v>0</v>
      </c>
      <c r="G68" s="98">
        <v>0</v>
      </c>
      <c r="H68" s="98">
        <v>0</v>
      </c>
      <c r="I68" s="50">
        <v>0</v>
      </c>
      <c r="J68" s="86">
        <v>0</v>
      </c>
      <c r="K68" s="87">
        <v>0</v>
      </c>
      <c r="L68" s="87">
        <v>0</v>
      </c>
      <c r="M68" s="50">
        <v>0</v>
      </c>
      <c r="N68" s="49">
        <v>0</v>
      </c>
      <c r="O68" s="49">
        <v>0</v>
      </c>
      <c r="P68" s="49">
        <v>0</v>
      </c>
      <c r="Q68" s="50">
        <v>0</v>
      </c>
      <c r="R68" s="53">
        <v>0</v>
      </c>
      <c r="S68" s="53">
        <v>0</v>
      </c>
      <c r="T68" s="53">
        <v>0</v>
      </c>
      <c r="U68" s="82">
        <v>0</v>
      </c>
      <c r="V68" s="49">
        <v>0</v>
      </c>
      <c r="W68" s="49">
        <v>0</v>
      </c>
      <c r="X68" s="49">
        <v>0</v>
      </c>
      <c r="Y68" s="50">
        <v>0</v>
      </c>
      <c r="Z68" s="49">
        <v>0</v>
      </c>
      <c r="AA68" s="49">
        <v>0</v>
      </c>
      <c r="AB68" s="49">
        <v>0</v>
      </c>
      <c r="AC68" s="50">
        <v>0</v>
      </c>
      <c r="AD68" s="49">
        <v>0</v>
      </c>
      <c r="AE68" s="49">
        <v>0</v>
      </c>
      <c r="AF68" s="49">
        <v>0</v>
      </c>
      <c r="AG68" s="82">
        <v>0</v>
      </c>
      <c r="AH68" s="49">
        <v>0</v>
      </c>
      <c r="AI68" s="49">
        <v>0</v>
      </c>
      <c r="AJ68" s="49">
        <v>0</v>
      </c>
      <c r="AK68" s="50">
        <v>0</v>
      </c>
      <c r="AL68" s="7"/>
    </row>
    <row r="69" spans="1:38" ht="15.75">
      <c r="A69" s="5" t="s">
        <v>48</v>
      </c>
      <c r="B69" s="35">
        <v>0</v>
      </c>
      <c r="C69" s="35">
        <v>0</v>
      </c>
      <c r="D69" s="35">
        <v>0</v>
      </c>
      <c r="E69" s="36">
        <v>0</v>
      </c>
      <c r="F69" s="98">
        <v>1</v>
      </c>
      <c r="G69" s="98">
        <v>16</v>
      </c>
      <c r="H69" s="98">
        <v>16</v>
      </c>
      <c r="I69" s="50">
        <v>1</v>
      </c>
      <c r="J69" s="86">
        <v>0</v>
      </c>
      <c r="K69" s="87">
        <v>0</v>
      </c>
      <c r="L69" s="87">
        <v>0</v>
      </c>
      <c r="M69" s="50">
        <v>0</v>
      </c>
      <c r="N69" s="49">
        <v>1</v>
      </c>
      <c r="O69" s="49">
        <v>25</v>
      </c>
      <c r="P69" s="49">
        <v>25</v>
      </c>
      <c r="Q69" s="67">
        <v>1</v>
      </c>
      <c r="R69" s="53">
        <v>0</v>
      </c>
      <c r="S69" s="53">
        <v>0</v>
      </c>
      <c r="T69" s="53">
        <v>0</v>
      </c>
      <c r="U69" s="82">
        <v>0</v>
      </c>
      <c r="V69" s="49">
        <v>0</v>
      </c>
      <c r="W69" s="49">
        <v>0</v>
      </c>
      <c r="X69" s="49">
        <v>0</v>
      </c>
      <c r="Y69" s="50">
        <v>0</v>
      </c>
      <c r="Z69" s="49">
        <v>3</v>
      </c>
      <c r="AA69" s="49">
        <v>2428</v>
      </c>
      <c r="AB69" s="49">
        <v>2428</v>
      </c>
      <c r="AC69" s="50">
        <v>0.9165722914307286</v>
      </c>
      <c r="AD69" s="49">
        <v>2</v>
      </c>
      <c r="AE69" s="49">
        <v>343</v>
      </c>
      <c r="AF69" s="49">
        <v>244</v>
      </c>
      <c r="AG69" s="82">
        <v>0.08790363915940544</v>
      </c>
      <c r="AH69" s="49">
        <v>2</v>
      </c>
      <c r="AI69" s="49">
        <v>9501.5</v>
      </c>
      <c r="AJ69" s="49">
        <v>8420</v>
      </c>
      <c r="AK69" s="50">
        <v>0.8787280394288688</v>
      </c>
      <c r="AL69" s="7"/>
    </row>
    <row r="70" spans="1:38" ht="15.75">
      <c r="A70" s="5" t="s">
        <v>49</v>
      </c>
      <c r="B70" s="35">
        <v>0</v>
      </c>
      <c r="C70" s="35">
        <v>0</v>
      </c>
      <c r="D70" s="35">
        <v>0</v>
      </c>
      <c r="E70" s="36">
        <v>0</v>
      </c>
      <c r="F70" s="98">
        <v>0</v>
      </c>
      <c r="G70" s="98">
        <v>0</v>
      </c>
      <c r="H70" s="98">
        <v>0</v>
      </c>
      <c r="I70" s="50">
        <v>0</v>
      </c>
      <c r="J70" s="86">
        <v>0</v>
      </c>
      <c r="K70" s="87">
        <v>0</v>
      </c>
      <c r="L70" s="87">
        <v>0</v>
      </c>
      <c r="M70" s="50">
        <v>0</v>
      </c>
      <c r="N70" s="49">
        <v>0</v>
      </c>
      <c r="O70" s="49">
        <v>0</v>
      </c>
      <c r="P70" s="49">
        <v>0</v>
      </c>
      <c r="Q70" s="50">
        <v>0</v>
      </c>
      <c r="R70" s="53">
        <v>0</v>
      </c>
      <c r="S70" s="53">
        <v>0</v>
      </c>
      <c r="T70" s="53">
        <v>0</v>
      </c>
      <c r="U70" s="82">
        <v>0</v>
      </c>
      <c r="V70" s="49">
        <v>0</v>
      </c>
      <c r="W70" s="49">
        <v>0</v>
      </c>
      <c r="X70" s="49">
        <v>0</v>
      </c>
      <c r="Y70" s="50">
        <v>0</v>
      </c>
      <c r="Z70" s="49">
        <v>0</v>
      </c>
      <c r="AA70" s="49">
        <v>0</v>
      </c>
      <c r="AB70" s="49">
        <v>0</v>
      </c>
      <c r="AC70" s="50">
        <v>0</v>
      </c>
      <c r="AD70" s="49">
        <v>0</v>
      </c>
      <c r="AE70" s="49">
        <v>0</v>
      </c>
      <c r="AF70" s="49">
        <v>0</v>
      </c>
      <c r="AG70" s="82">
        <v>0</v>
      </c>
      <c r="AH70" s="49">
        <v>0</v>
      </c>
      <c r="AI70" s="49">
        <v>0</v>
      </c>
      <c r="AJ70" s="49">
        <v>0</v>
      </c>
      <c r="AK70" s="50">
        <v>0</v>
      </c>
      <c r="AL70" s="7"/>
    </row>
    <row r="71" spans="1:38" ht="15.75">
      <c r="A71" s="5" t="s">
        <v>76</v>
      </c>
      <c r="B71" s="35">
        <v>0</v>
      </c>
      <c r="C71" s="35">
        <v>0</v>
      </c>
      <c r="D71" s="35">
        <v>0</v>
      </c>
      <c r="E71" s="36">
        <v>0</v>
      </c>
      <c r="F71" s="98">
        <v>0</v>
      </c>
      <c r="G71" s="98">
        <v>0</v>
      </c>
      <c r="H71" s="98">
        <v>0</v>
      </c>
      <c r="I71" s="50">
        <v>0</v>
      </c>
      <c r="J71" s="86">
        <v>0</v>
      </c>
      <c r="K71" s="87">
        <v>0</v>
      </c>
      <c r="L71" s="87">
        <v>0</v>
      </c>
      <c r="M71" s="50">
        <v>0</v>
      </c>
      <c r="N71" s="49">
        <v>0</v>
      </c>
      <c r="O71" s="49">
        <v>0</v>
      </c>
      <c r="P71" s="49">
        <v>0</v>
      </c>
      <c r="Q71" s="50">
        <v>0</v>
      </c>
      <c r="R71" s="53">
        <v>0</v>
      </c>
      <c r="S71" s="53">
        <v>0</v>
      </c>
      <c r="T71" s="53">
        <v>0</v>
      </c>
      <c r="U71" s="82">
        <v>0</v>
      </c>
      <c r="V71" s="49">
        <v>0</v>
      </c>
      <c r="W71" s="49">
        <v>0</v>
      </c>
      <c r="X71" s="49">
        <v>0</v>
      </c>
      <c r="Y71" s="50">
        <v>0</v>
      </c>
      <c r="Z71" s="49">
        <v>0</v>
      </c>
      <c r="AA71" s="49">
        <v>0</v>
      </c>
      <c r="AB71" s="49">
        <v>0</v>
      </c>
      <c r="AC71" s="50">
        <v>0</v>
      </c>
      <c r="AD71" s="49">
        <v>0</v>
      </c>
      <c r="AE71" s="49">
        <v>0</v>
      </c>
      <c r="AF71" s="49">
        <v>0</v>
      </c>
      <c r="AG71" s="82">
        <v>0</v>
      </c>
      <c r="AH71" s="49">
        <v>0</v>
      </c>
      <c r="AI71" s="49">
        <v>0</v>
      </c>
      <c r="AJ71" s="49">
        <v>0</v>
      </c>
      <c r="AK71" s="50">
        <v>0</v>
      </c>
      <c r="AL71" s="7"/>
    </row>
    <row r="72" spans="1:38" ht="15.75">
      <c r="A72" s="5" t="s">
        <v>77</v>
      </c>
      <c r="B72" s="35">
        <v>0</v>
      </c>
      <c r="C72" s="35">
        <v>0</v>
      </c>
      <c r="D72" s="35">
        <v>0</v>
      </c>
      <c r="E72" s="36">
        <v>0</v>
      </c>
      <c r="F72" s="98">
        <v>0</v>
      </c>
      <c r="G72" s="98">
        <v>0</v>
      </c>
      <c r="H72" s="98">
        <v>0</v>
      </c>
      <c r="I72" s="50">
        <v>0</v>
      </c>
      <c r="J72" s="86">
        <v>0</v>
      </c>
      <c r="K72" s="87">
        <v>0</v>
      </c>
      <c r="L72" s="87">
        <v>0</v>
      </c>
      <c r="M72" s="50">
        <v>0</v>
      </c>
      <c r="N72" s="49">
        <v>0</v>
      </c>
      <c r="O72" s="49">
        <v>0</v>
      </c>
      <c r="P72" s="49">
        <v>0</v>
      </c>
      <c r="Q72" s="50">
        <v>0</v>
      </c>
      <c r="R72" s="53">
        <v>0</v>
      </c>
      <c r="S72" s="53">
        <v>0</v>
      </c>
      <c r="T72" s="53">
        <v>0</v>
      </c>
      <c r="U72" s="82">
        <v>0</v>
      </c>
      <c r="V72" s="49">
        <v>0</v>
      </c>
      <c r="W72" s="49">
        <v>0</v>
      </c>
      <c r="X72" s="49">
        <v>0</v>
      </c>
      <c r="Y72" s="50">
        <v>0</v>
      </c>
      <c r="Z72" s="49">
        <v>0</v>
      </c>
      <c r="AA72" s="49">
        <v>0</v>
      </c>
      <c r="AB72" s="49">
        <v>0</v>
      </c>
      <c r="AC72" s="50">
        <v>0</v>
      </c>
      <c r="AD72" s="49">
        <v>6</v>
      </c>
      <c r="AE72" s="49">
        <v>2955</v>
      </c>
      <c r="AF72" s="49">
        <v>2448</v>
      </c>
      <c r="AG72" s="82">
        <v>0.757303946694003</v>
      </c>
      <c r="AH72" s="49">
        <v>1</v>
      </c>
      <c r="AI72" s="49">
        <v>1311.288</v>
      </c>
      <c r="AJ72" s="49">
        <v>1311.288</v>
      </c>
      <c r="AK72" s="50">
        <v>0.013116076231047283</v>
      </c>
      <c r="AL72" s="7"/>
    </row>
    <row r="73" spans="1:47" s="27" customFormat="1" ht="15.75">
      <c r="A73" s="3" t="s">
        <v>50</v>
      </c>
      <c r="B73" s="44">
        <v>0</v>
      </c>
      <c r="C73" s="44">
        <v>0</v>
      </c>
      <c r="D73" s="44">
        <v>0</v>
      </c>
      <c r="E73" s="33">
        <v>0</v>
      </c>
      <c r="F73" s="54">
        <v>1</v>
      </c>
      <c r="G73" s="98">
        <v>16</v>
      </c>
      <c r="H73" s="98">
        <v>16</v>
      </c>
      <c r="I73" s="70">
        <v>1</v>
      </c>
      <c r="J73" s="100">
        <v>0</v>
      </c>
      <c r="K73" s="101">
        <v>0</v>
      </c>
      <c r="L73" s="101">
        <v>0</v>
      </c>
      <c r="M73" s="102">
        <v>0</v>
      </c>
      <c r="N73" s="54">
        <v>1</v>
      </c>
      <c r="O73" s="54">
        <v>25</v>
      </c>
      <c r="P73" s="54">
        <v>25</v>
      </c>
      <c r="Q73" s="67">
        <v>1</v>
      </c>
      <c r="R73" s="81">
        <v>1</v>
      </c>
      <c r="S73" s="81">
        <v>13000</v>
      </c>
      <c r="T73" s="81">
        <v>11000</v>
      </c>
      <c r="U73" s="67">
        <v>1</v>
      </c>
      <c r="V73" s="54">
        <v>0</v>
      </c>
      <c r="W73" s="54">
        <v>0</v>
      </c>
      <c r="X73" s="49">
        <v>0</v>
      </c>
      <c r="Y73" s="50">
        <v>0</v>
      </c>
      <c r="Z73" s="54">
        <v>5</v>
      </c>
      <c r="AA73" s="54">
        <v>2649</v>
      </c>
      <c r="AB73" s="54">
        <v>2649</v>
      </c>
      <c r="AC73" s="70">
        <v>1</v>
      </c>
      <c r="AD73" s="49">
        <v>10</v>
      </c>
      <c r="AE73" s="49">
        <v>3902</v>
      </c>
      <c r="AF73" s="49">
        <v>3197</v>
      </c>
      <c r="AG73" s="67">
        <v>1</v>
      </c>
      <c r="AH73" s="54">
        <v>3</v>
      </c>
      <c r="AI73" s="54">
        <v>10812.788</v>
      </c>
      <c r="AJ73" s="54">
        <v>9731.288</v>
      </c>
      <c r="AK73" s="50">
        <v>1</v>
      </c>
      <c r="AL73" s="7"/>
      <c r="AM73" s="22"/>
      <c r="AN73" s="22"/>
      <c r="AO73" s="22"/>
      <c r="AP73" s="22"/>
      <c r="AQ73" s="22"/>
      <c r="AR73" s="22"/>
      <c r="AS73" s="22"/>
      <c r="AT73" s="22"/>
      <c r="AU73" s="22"/>
    </row>
    <row r="74" spans="1:38" ht="15.75">
      <c r="A74" s="5" t="s">
        <v>42</v>
      </c>
      <c r="B74" s="35">
        <v>0</v>
      </c>
      <c r="C74" s="35">
        <v>0</v>
      </c>
      <c r="D74" s="35">
        <v>0</v>
      </c>
      <c r="E74" s="36">
        <v>0</v>
      </c>
      <c r="F74" s="98">
        <v>1</v>
      </c>
      <c r="G74" s="98">
        <v>16</v>
      </c>
      <c r="H74" s="98">
        <v>16</v>
      </c>
      <c r="I74" s="50">
        <v>1</v>
      </c>
      <c r="J74" s="90">
        <v>0</v>
      </c>
      <c r="K74" s="53">
        <v>0</v>
      </c>
      <c r="L74" s="53">
        <v>0</v>
      </c>
      <c r="M74" s="103">
        <v>0</v>
      </c>
      <c r="N74" s="49">
        <v>1</v>
      </c>
      <c r="O74" s="49">
        <v>25</v>
      </c>
      <c r="P74" s="49">
        <v>25</v>
      </c>
      <c r="Q74" s="104">
        <v>1</v>
      </c>
      <c r="R74" s="53">
        <v>1</v>
      </c>
      <c r="S74" s="53">
        <v>13000</v>
      </c>
      <c r="T74" s="53">
        <v>11000</v>
      </c>
      <c r="U74" s="82">
        <v>1</v>
      </c>
      <c r="V74" s="49">
        <v>0</v>
      </c>
      <c r="W74" s="49">
        <v>0</v>
      </c>
      <c r="X74" s="49">
        <v>0</v>
      </c>
      <c r="Y74" s="50">
        <v>0</v>
      </c>
      <c r="Z74" s="49">
        <v>3</v>
      </c>
      <c r="AA74" s="49">
        <v>454</v>
      </c>
      <c r="AB74" s="49">
        <v>454</v>
      </c>
      <c r="AC74" s="49">
        <v>0.17138542846357116</v>
      </c>
      <c r="AD74" s="49">
        <v>10</v>
      </c>
      <c r="AE74" s="49">
        <v>3902</v>
      </c>
      <c r="AF74" s="49">
        <v>3197</v>
      </c>
      <c r="AG74" s="82">
        <v>1</v>
      </c>
      <c r="AH74" s="49">
        <v>2</v>
      </c>
      <c r="AI74" s="49">
        <v>9501.5</v>
      </c>
      <c r="AJ74" s="49">
        <v>8420</v>
      </c>
      <c r="AK74" s="50">
        <v>0.8787280394288688</v>
      </c>
      <c r="AL74" s="7"/>
    </row>
    <row r="75" spans="1:38" ht="15.75">
      <c r="A75" s="5" t="s">
        <v>43</v>
      </c>
      <c r="B75" s="35">
        <v>0</v>
      </c>
      <c r="C75" s="35">
        <v>0</v>
      </c>
      <c r="D75" s="35">
        <v>0</v>
      </c>
      <c r="E75" s="36">
        <v>0</v>
      </c>
      <c r="F75" s="98">
        <v>0</v>
      </c>
      <c r="G75" s="98">
        <v>0</v>
      </c>
      <c r="H75" s="98">
        <v>0</v>
      </c>
      <c r="I75" s="50">
        <v>0</v>
      </c>
      <c r="J75" s="90">
        <v>0</v>
      </c>
      <c r="K75" s="53">
        <v>0</v>
      </c>
      <c r="L75" s="53">
        <v>0</v>
      </c>
      <c r="M75" s="103">
        <v>0</v>
      </c>
      <c r="N75" s="49">
        <v>0</v>
      </c>
      <c r="O75" s="49">
        <v>0</v>
      </c>
      <c r="P75" s="49">
        <v>0</v>
      </c>
      <c r="Q75" s="50">
        <v>0</v>
      </c>
      <c r="R75" s="53">
        <v>0</v>
      </c>
      <c r="S75" s="53">
        <v>0</v>
      </c>
      <c r="T75" s="53">
        <v>0</v>
      </c>
      <c r="U75" s="82">
        <v>0</v>
      </c>
      <c r="V75" s="49">
        <v>0</v>
      </c>
      <c r="W75" s="49">
        <v>0</v>
      </c>
      <c r="X75" s="49">
        <v>0</v>
      </c>
      <c r="Y75" s="50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82">
        <v>0</v>
      </c>
      <c r="AH75" s="49">
        <v>0</v>
      </c>
      <c r="AI75" s="49">
        <v>0</v>
      </c>
      <c r="AJ75" s="49">
        <v>0</v>
      </c>
      <c r="AK75" s="50">
        <v>0</v>
      </c>
      <c r="AL75" s="7"/>
    </row>
    <row r="76" spans="1:38" ht="15.75">
      <c r="A76" s="5" t="s">
        <v>44</v>
      </c>
      <c r="B76" s="35">
        <v>0</v>
      </c>
      <c r="C76" s="35">
        <v>0</v>
      </c>
      <c r="D76" s="35">
        <v>0</v>
      </c>
      <c r="E76" s="36">
        <v>0</v>
      </c>
      <c r="F76" s="98">
        <v>0</v>
      </c>
      <c r="G76" s="98">
        <v>0</v>
      </c>
      <c r="H76" s="98">
        <v>0</v>
      </c>
      <c r="I76" s="50">
        <v>0</v>
      </c>
      <c r="J76" s="90">
        <v>0</v>
      </c>
      <c r="K76" s="53">
        <v>0</v>
      </c>
      <c r="L76" s="53">
        <v>0</v>
      </c>
      <c r="M76" s="103">
        <v>0</v>
      </c>
      <c r="N76" s="49">
        <v>0</v>
      </c>
      <c r="O76" s="49">
        <v>0</v>
      </c>
      <c r="P76" s="49">
        <v>0</v>
      </c>
      <c r="Q76" s="50">
        <v>0</v>
      </c>
      <c r="R76" s="53">
        <v>0</v>
      </c>
      <c r="S76" s="53">
        <v>0</v>
      </c>
      <c r="T76" s="53">
        <v>0</v>
      </c>
      <c r="U76" s="82">
        <v>0</v>
      </c>
      <c r="V76" s="49">
        <v>0</v>
      </c>
      <c r="W76" s="49">
        <v>0</v>
      </c>
      <c r="X76" s="49">
        <v>0</v>
      </c>
      <c r="Y76" s="50">
        <v>0</v>
      </c>
      <c r="Z76" s="49">
        <v>2</v>
      </c>
      <c r="AA76" s="49">
        <v>2195</v>
      </c>
      <c r="AB76" s="49">
        <v>2195</v>
      </c>
      <c r="AC76" s="49">
        <v>0.8286145715364288</v>
      </c>
      <c r="AD76" s="49">
        <v>0</v>
      </c>
      <c r="AE76" s="49">
        <v>0</v>
      </c>
      <c r="AF76" s="49">
        <v>0</v>
      </c>
      <c r="AG76" s="82">
        <v>0</v>
      </c>
      <c r="AH76" s="49">
        <v>0</v>
      </c>
      <c r="AI76" s="49">
        <v>0</v>
      </c>
      <c r="AJ76" s="49">
        <v>0</v>
      </c>
      <c r="AK76" s="50">
        <v>0</v>
      </c>
      <c r="AL76" s="7"/>
    </row>
    <row r="77" spans="1:38" ht="15.75">
      <c r="A77" s="5" t="s">
        <v>45</v>
      </c>
      <c r="B77" s="35">
        <v>0</v>
      </c>
      <c r="C77" s="35">
        <v>0</v>
      </c>
      <c r="D77" s="35">
        <v>0</v>
      </c>
      <c r="E77" s="36">
        <v>0</v>
      </c>
      <c r="F77" s="98">
        <v>0</v>
      </c>
      <c r="G77" s="98">
        <v>0</v>
      </c>
      <c r="H77" s="98">
        <v>0</v>
      </c>
      <c r="I77" s="50">
        <v>0</v>
      </c>
      <c r="J77" s="90">
        <v>0</v>
      </c>
      <c r="K77" s="53">
        <v>0</v>
      </c>
      <c r="L77" s="53">
        <v>0</v>
      </c>
      <c r="M77" s="103">
        <v>0</v>
      </c>
      <c r="N77" s="49">
        <v>0</v>
      </c>
      <c r="O77" s="49">
        <v>0</v>
      </c>
      <c r="P77" s="49">
        <v>0</v>
      </c>
      <c r="Q77" s="50">
        <v>0</v>
      </c>
      <c r="R77" s="90">
        <v>0</v>
      </c>
      <c r="S77" s="90">
        <v>0</v>
      </c>
      <c r="T77" s="90">
        <v>0</v>
      </c>
      <c r="U77" s="82">
        <v>0</v>
      </c>
      <c r="V77" s="49">
        <v>0</v>
      </c>
      <c r="W77" s="49">
        <v>0</v>
      </c>
      <c r="X77" s="49">
        <v>0</v>
      </c>
      <c r="Y77" s="50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82">
        <v>0</v>
      </c>
      <c r="AH77" s="49">
        <v>1</v>
      </c>
      <c r="AI77" s="49">
        <v>1311.288</v>
      </c>
      <c r="AJ77" s="54">
        <v>1311.288</v>
      </c>
      <c r="AK77" s="50">
        <v>0.12127196057113114</v>
      </c>
      <c r="AL77" s="7"/>
    </row>
    <row r="78" spans="1:47" s="27" customFormat="1" ht="15.75">
      <c r="A78" s="3" t="s">
        <v>78</v>
      </c>
      <c r="B78" s="44">
        <v>0</v>
      </c>
      <c r="C78" s="44">
        <v>0</v>
      </c>
      <c r="D78" s="44">
        <v>0</v>
      </c>
      <c r="E78" s="33">
        <v>0</v>
      </c>
      <c r="F78" s="54">
        <v>1</v>
      </c>
      <c r="G78" s="54">
        <v>16</v>
      </c>
      <c r="H78" s="49">
        <v>16</v>
      </c>
      <c r="I78" s="70">
        <v>1</v>
      </c>
      <c r="J78" s="100">
        <v>0</v>
      </c>
      <c r="K78" s="101">
        <v>0</v>
      </c>
      <c r="L78" s="101">
        <v>0</v>
      </c>
      <c r="M78" s="102">
        <v>0</v>
      </c>
      <c r="N78" s="54">
        <v>1</v>
      </c>
      <c r="O78" s="54">
        <v>25</v>
      </c>
      <c r="P78" s="54">
        <v>25</v>
      </c>
      <c r="Q78" s="104">
        <v>1</v>
      </c>
      <c r="R78" s="81">
        <v>1</v>
      </c>
      <c r="S78" s="81">
        <v>13000</v>
      </c>
      <c r="T78" s="81">
        <v>11000</v>
      </c>
      <c r="U78" s="67">
        <v>1</v>
      </c>
      <c r="V78" s="54">
        <v>0</v>
      </c>
      <c r="W78" s="54">
        <v>0</v>
      </c>
      <c r="X78" s="49">
        <v>0</v>
      </c>
      <c r="Y78" s="50">
        <v>0</v>
      </c>
      <c r="Z78" s="54">
        <v>5</v>
      </c>
      <c r="AA78" s="54">
        <v>2649</v>
      </c>
      <c r="AB78" s="54">
        <v>2649</v>
      </c>
      <c r="AC78" s="70">
        <v>1</v>
      </c>
      <c r="AD78" s="49">
        <v>10</v>
      </c>
      <c r="AE78" s="49">
        <v>3902</v>
      </c>
      <c r="AF78" s="49">
        <v>3197</v>
      </c>
      <c r="AG78" s="67">
        <v>1</v>
      </c>
      <c r="AH78" s="54">
        <v>3</v>
      </c>
      <c r="AI78" s="54">
        <v>10812.788</v>
      </c>
      <c r="AJ78" s="54">
        <v>9731.288</v>
      </c>
      <c r="AK78" s="50">
        <v>1</v>
      </c>
      <c r="AL78" s="7"/>
      <c r="AM78" s="22"/>
      <c r="AN78" s="22"/>
      <c r="AO78" s="22"/>
      <c r="AP78" s="22"/>
      <c r="AQ78" s="22"/>
      <c r="AR78" s="22"/>
      <c r="AS78" s="22"/>
      <c r="AT78" s="22"/>
      <c r="AU78" s="22"/>
    </row>
    <row r="79" spans="1:38" ht="15.75">
      <c r="A79" s="5" t="s">
        <v>79</v>
      </c>
      <c r="B79" s="35">
        <v>0</v>
      </c>
      <c r="C79" s="35">
        <v>0</v>
      </c>
      <c r="D79" s="35">
        <v>0</v>
      </c>
      <c r="E79" s="36">
        <v>0</v>
      </c>
      <c r="F79" s="98">
        <v>1</v>
      </c>
      <c r="G79" s="54">
        <v>16</v>
      </c>
      <c r="H79" s="98">
        <v>16</v>
      </c>
      <c r="I79" s="50">
        <v>1</v>
      </c>
      <c r="J79" s="90">
        <v>0</v>
      </c>
      <c r="K79" s="90">
        <v>0</v>
      </c>
      <c r="L79" s="90">
        <v>0</v>
      </c>
      <c r="M79" s="103">
        <v>0</v>
      </c>
      <c r="N79" s="49">
        <v>1</v>
      </c>
      <c r="O79" s="49">
        <v>25</v>
      </c>
      <c r="P79" s="49">
        <v>25</v>
      </c>
      <c r="Q79" s="50">
        <v>0</v>
      </c>
      <c r="R79" s="53">
        <v>1</v>
      </c>
      <c r="S79" s="53">
        <v>13000</v>
      </c>
      <c r="T79" s="53">
        <v>11000</v>
      </c>
      <c r="U79" s="82">
        <v>1</v>
      </c>
      <c r="V79" s="49">
        <v>0</v>
      </c>
      <c r="W79" s="49">
        <v>0</v>
      </c>
      <c r="X79" s="49">
        <v>0</v>
      </c>
      <c r="Y79" s="50">
        <v>0</v>
      </c>
      <c r="Z79" s="49">
        <v>3</v>
      </c>
      <c r="AA79" s="49">
        <v>2405</v>
      </c>
      <c r="AB79" s="49">
        <v>2405</v>
      </c>
      <c r="AC79" s="50">
        <v>0.9078897697244243</v>
      </c>
      <c r="AD79" s="49">
        <v>8</v>
      </c>
      <c r="AE79" s="49">
        <v>1857</v>
      </c>
      <c r="AF79" s="49">
        <v>1561</v>
      </c>
      <c r="AG79" s="82">
        <v>0.4759097898513583</v>
      </c>
      <c r="AH79" s="49">
        <v>3</v>
      </c>
      <c r="AI79" s="49">
        <v>10812.788</v>
      </c>
      <c r="AJ79" s="49">
        <v>9731.288</v>
      </c>
      <c r="AK79" s="50">
        <v>1</v>
      </c>
      <c r="AL79" s="7"/>
    </row>
    <row r="80" spans="1:38" ht="15.75">
      <c r="A80" s="5" t="s">
        <v>80</v>
      </c>
      <c r="B80" s="35">
        <v>0</v>
      </c>
      <c r="C80" s="35">
        <v>0</v>
      </c>
      <c r="D80" s="35">
        <v>0</v>
      </c>
      <c r="E80" s="36">
        <v>0</v>
      </c>
      <c r="F80" s="98">
        <v>0</v>
      </c>
      <c r="G80" s="98">
        <v>0</v>
      </c>
      <c r="H80" s="98">
        <v>0</v>
      </c>
      <c r="I80" s="50">
        <v>0</v>
      </c>
      <c r="J80" s="90">
        <v>0</v>
      </c>
      <c r="K80" s="90">
        <v>0</v>
      </c>
      <c r="L80" s="90">
        <v>0</v>
      </c>
      <c r="M80" s="103">
        <v>0</v>
      </c>
      <c r="N80" s="49">
        <v>0</v>
      </c>
      <c r="O80" s="49">
        <v>0</v>
      </c>
      <c r="P80" s="49">
        <v>0</v>
      </c>
      <c r="Q80" s="104">
        <v>0</v>
      </c>
      <c r="R80" s="53">
        <v>0</v>
      </c>
      <c r="S80" s="53">
        <v>0</v>
      </c>
      <c r="T80" s="53">
        <v>0</v>
      </c>
      <c r="U80" s="82">
        <v>0</v>
      </c>
      <c r="V80" s="49">
        <v>0</v>
      </c>
      <c r="W80" s="49">
        <v>0</v>
      </c>
      <c r="X80" s="49">
        <v>0</v>
      </c>
      <c r="Y80" s="50">
        <v>0</v>
      </c>
      <c r="Z80" s="49">
        <v>2</v>
      </c>
      <c r="AA80" s="49">
        <v>244</v>
      </c>
      <c r="AB80" s="49">
        <v>244</v>
      </c>
      <c r="AC80" s="50">
        <v>0.09211023027557569</v>
      </c>
      <c r="AD80" s="49">
        <v>2</v>
      </c>
      <c r="AE80" s="49">
        <v>2045</v>
      </c>
      <c r="AF80" s="49">
        <v>1636</v>
      </c>
      <c r="AG80" s="82">
        <v>0.5240902101486418</v>
      </c>
      <c r="AH80" s="49">
        <v>0</v>
      </c>
      <c r="AI80" s="49">
        <v>0</v>
      </c>
      <c r="AJ80" s="49">
        <v>0</v>
      </c>
      <c r="AK80" s="50">
        <v>0</v>
      </c>
      <c r="AL80" s="7"/>
    </row>
    <row r="81" spans="1:38" ht="15.75">
      <c r="A81" s="5" t="s">
        <v>81</v>
      </c>
      <c r="B81" s="35">
        <v>0</v>
      </c>
      <c r="C81" s="35">
        <v>0</v>
      </c>
      <c r="D81" s="35">
        <v>0</v>
      </c>
      <c r="E81" s="36">
        <v>0</v>
      </c>
      <c r="F81" s="98">
        <v>0</v>
      </c>
      <c r="G81" s="54">
        <v>0</v>
      </c>
      <c r="H81" s="98">
        <v>0</v>
      </c>
      <c r="I81" s="50">
        <v>0</v>
      </c>
      <c r="J81" s="90">
        <v>0</v>
      </c>
      <c r="K81" s="90">
        <v>0</v>
      </c>
      <c r="L81" s="90">
        <v>0</v>
      </c>
      <c r="M81" s="103">
        <v>0</v>
      </c>
      <c r="N81" s="49">
        <v>0</v>
      </c>
      <c r="O81" s="49">
        <v>0</v>
      </c>
      <c r="P81" s="49">
        <v>0</v>
      </c>
      <c r="Q81" s="50">
        <v>0</v>
      </c>
      <c r="R81" s="90">
        <v>0</v>
      </c>
      <c r="S81" s="90">
        <v>0</v>
      </c>
      <c r="T81" s="90">
        <v>0</v>
      </c>
      <c r="U81" s="82">
        <v>0</v>
      </c>
      <c r="V81" s="49">
        <v>0</v>
      </c>
      <c r="W81" s="49">
        <v>0</v>
      </c>
      <c r="X81" s="49">
        <v>0</v>
      </c>
      <c r="Y81" s="50">
        <v>0</v>
      </c>
      <c r="Z81" s="49">
        <v>0</v>
      </c>
      <c r="AA81" s="49">
        <v>0</v>
      </c>
      <c r="AB81" s="49">
        <v>0</v>
      </c>
      <c r="AC81" s="50">
        <v>0</v>
      </c>
      <c r="AD81" s="49">
        <v>0</v>
      </c>
      <c r="AE81" s="49">
        <v>0</v>
      </c>
      <c r="AF81" s="49">
        <v>0</v>
      </c>
      <c r="AG81" s="82">
        <v>0</v>
      </c>
      <c r="AH81" s="96">
        <v>0</v>
      </c>
      <c r="AI81" s="49">
        <v>0</v>
      </c>
      <c r="AJ81" s="49">
        <v>0</v>
      </c>
      <c r="AK81" s="50">
        <v>0</v>
      </c>
      <c r="AL81" s="7"/>
    </row>
    <row r="82" spans="1:38" ht="15.75">
      <c r="A82" s="5" t="s">
        <v>82</v>
      </c>
      <c r="B82" s="35">
        <v>0</v>
      </c>
      <c r="C82" s="35">
        <v>0</v>
      </c>
      <c r="D82" s="35">
        <v>0</v>
      </c>
      <c r="E82" s="36">
        <v>0</v>
      </c>
      <c r="F82" s="98">
        <v>0</v>
      </c>
      <c r="G82" s="54">
        <v>0</v>
      </c>
      <c r="H82" s="98">
        <v>0</v>
      </c>
      <c r="I82" s="50">
        <v>0</v>
      </c>
      <c r="J82" s="90">
        <v>0</v>
      </c>
      <c r="K82" s="90">
        <v>0</v>
      </c>
      <c r="L82" s="90">
        <v>0</v>
      </c>
      <c r="M82" s="103">
        <v>0</v>
      </c>
      <c r="N82" s="96">
        <v>0</v>
      </c>
      <c r="O82" s="49">
        <v>0</v>
      </c>
      <c r="P82" s="49">
        <v>0</v>
      </c>
      <c r="Q82" s="50">
        <v>0</v>
      </c>
      <c r="R82" s="90">
        <v>0</v>
      </c>
      <c r="S82" s="90">
        <v>0</v>
      </c>
      <c r="T82" s="90">
        <v>0</v>
      </c>
      <c r="U82" s="82">
        <v>0</v>
      </c>
      <c r="V82" s="96">
        <v>0</v>
      </c>
      <c r="W82" s="49">
        <v>0</v>
      </c>
      <c r="X82" s="49">
        <v>0</v>
      </c>
      <c r="Y82" s="50">
        <v>0</v>
      </c>
      <c r="Z82" s="49">
        <v>0</v>
      </c>
      <c r="AA82" s="49">
        <v>0</v>
      </c>
      <c r="AB82" s="49">
        <v>0</v>
      </c>
      <c r="AC82" s="50">
        <v>0</v>
      </c>
      <c r="AD82" s="49">
        <v>0</v>
      </c>
      <c r="AE82" s="49">
        <v>0</v>
      </c>
      <c r="AF82" s="49">
        <v>0</v>
      </c>
      <c r="AG82" s="82">
        <v>0</v>
      </c>
      <c r="AH82" s="96">
        <v>0</v>
      </c>
      <c r="AI82" s="49">
        <v>0</v>
      </c>
      <c r="AJ82" s="49">
        <v>0</v>
      </c>
      <c r="AK82" s="50">
        <v>0</v>
      </c>
      <c r="AL82" s="7"/>
    </row>
    <row r="83" spans="1:36" ht="15.75">
      <c r="A83" s="7"/>
      <c r="B83" s="8"/>
      <c r="C83" s="9"/>
      <c r="D83" s="9"/>
      <c r="E83" s="10"/>
      <c r="F83" s="18"/>
      <c r="G83" s="18"/>
      <c r="H83" s="18"/>
      <c r="I83" s="26"/>
      <c r="J83" s="19"/>
      <c r="K83" s="20"/>
      <c r="L83" s="20"/>
      <c r="M83" s="26"/>
      <c r="R83" s="13"/>
      <c r="S83" s="13"/>
      <c r="T83" s="13"/>
      <c r="V83" s="28"/>
      <c r="W83" s="28"/>
      <c r="X83" s="28"/>
      <c r="Y83" s="28"/>
      <c r="AJ83" s="41"/>
    </row>
    <row r="84" spans="1:36" ht="15.75">
      <c r="A84" s="32" t="s">
        <v>85</v>
      </c>
      <c r="B84" s="11"/>
      <c r="C84" s="11"/>
      <c r="D84" s="11"/>
      <c r="E84" s="11"/>
      <c r="V84" s="28"/>
      <c r="W84" s="28"/>
      <c r="X84" s="28"/>
      <c r="Y84" s="28"/>
      <c r="AJ84" s="41"/>
    </row>
    <row r="85" spans="1:25" ht="15.75">
      <c r="A85" s="32" t="s">
        <v>83</v>
      </c>
      <c r="B85" s="11"/>
      <c r="C85" s="11"/>
      <c r="D85" s="11"/>
      <c r="E85" s="11"/>
      <c r="V85" s="28"/>
      <c r="W85" s="28"/>
      <c r="X85" s="28"/>
      <c r="Y85" s="28"/>
    </row>
    <row r="86" spans="1:25" ht="15.75">
      <c r="A86" s="32" t="s">
        <v>84</v>
      </c>
      <c r="B86" s="11"/>
      <c r="C86" s="11"/>
      <c r="D86" s="11"/>
      <c r="E86" s="11"/>
      <c r="V86" s="28"/>
      <c r="W86" s="28"/>
      <c r="X86" s="28"/>
      <c r="Y86" s="28"/>
    </row>
    <row r="87" spans="1:25" ht="15.75">
      <c r="A87" s="32"/>
      <c r="B87" s="11"/>
      <c r="C87" s="11"/>
      <c r="D87" s="11"/>
      <c r="E87" s="11"/>
      <c r="V87" s="28"/>
      <c r="W87" s="28"/>
      <c r="X87" s="28"/>
      <c r="Y87" s="28"/>
    </row>
    <row r="88" spans="1:25" ht="15.75">
      <c r="A88" s="32"/>
      <c r="B88" s="11"/>
      <c r="C88" s="11"/>
      <c r="D88" s="11"/>
      <c r="E88" s="11"/>
      <c r="V88" s="28"/>
      <c r="W88" s="28"/>
      <c r="X88" s="28"/>
      <c r="Y88" s="28"/>
    </row>
    <row r="89" spans="1:25" ht="15.75">
      <c r="A89" s="17"/>
      <c r="B89" s="11"/>
      <c r="C89" s="11"/>
      <c r="D89" s="11"/>
      <c r="E89" s="11"/>
      <c r="V89" s="28"/>
      <c r="W89" s="28"/>
      <c r="X89" s="28"/>
      <c r="Y89" s="28"/>
    </row>
    <row r="90" spans="1:25" ht="15.75">
      <c r="A90" s="17"/>
      <c r="B90" s="119"/>
      <c r="C90" s="119"/>
      <c r="D90" s="13"/>
      <c r="E90" s="14"/>
      <c r="V90" s="28"/>
      <c r="W90" s="28"/>
      <c r="X90" s="28"/>
      <c r="Y90" s="28"/>
    </row>
    <row r="91" spans="1:25" ht="15.75">
      <c r="A91" s="26"/>
      <c r="B91" s="120"/>
      <c r="C91" s="120"/>
      <c r="D91" s="23"/>
      <c r="E91" s="23"/>
      <c r="V91" s="28"/>
      <c r="W91" s="28"/>
      <c r="X91" s="28"/>
      <c r="Y91" s="28"/>
    </row>
    <row r="92" spans="1:25" ht="15.75">
      <c r="A92" s="17"/>
      <c r="E92" s="23"/>
      <c r="V92" s="28"/>
      <c r="W92" s="28"/>
      <c r="X92" s="28"/>
      <c r="Y92" s="28"/>
    </row>
    <row r="93" spans="1:25" ht="15.75">
      <c r="A93" s="17"/>
      <c r="V93" s="28"/>
      <c r="W93" s="28"/>
      <c r="X93" s="28"/>
      <c r="Y93" s="28"/>
    </row>
    <row r="94" spans="1:25" ht="15.75">
      <c r="A94" s="17"/>
      <c r="V94" s="28"/>
      <c r="W94" s="28"/>
      <c r="X94" s="28"/>
      <c r="Y94" s="28"/>
    </row>
    <row r="95" spans="1:25" ht="15.75">
      <c r="A95" s="17"/>
      <c r="V95" s="28"/>
      <c r="W95" s="28"/>
      <c r="X95" s="28"/>
      <c r="Y95" s="28"/>
    </row>
    <row r="96" spans="22:25" ht="15.75">
      <c r="V96" s="28"/>
      <c r="W96" s="28"/>
      <c r="X96" s="28"/>
      <c r="Y96" s="28"/>
    </row>
    <row r="97" spans="22:25" ht="15.75">
      <c r="V97" s="28"/>
      <c r="W97" s="28"/>
      <c r="X97" s="28"/>
      <c r="Y97" s="28"/>
    </row>
    <row r="98" spans="22:25" ht="15.75">
      <c r="V98" s="28"/>
      <c r="W98" s="28"/>
      <c r="X98" s="28"/>
      <c r="Y98" s="28"/>
    </row>
    <row r="99" spans="22:25" ht="15.75">
      <c r="V99" s="28"/>
      <c r="W99" s="28"/>
      <c r="X99" s="28"/>
      <c r="Y99" s="28"/>
    </row>
    <row r="100" spans="22:25" ht="15.75">
      <c r="V100" s="28"/>
      <c r="W100" s="28"/>
      <c r="X100" s="28"/>
      <c r="Y100" s="28"/>
    </row>
    <row r="101" spans="22:25" ht="15.75">
      <c r="V101" s="28"/>
      <c r="W101" s="28"/>
      <c r="X101" s="28"/>
      <c r="Y101" s="28"/>
    </row>
    <row r="102" spans="22:25" ht="15.75">
      <c r="V102" s="28"/>
      <c r="W102" s="28"/>
      <c r="X102" s="28"/>
      <c r="Y102" s="28"/>
    </row>
    <row r="103" spans="22:25" ht="15.75">
      <c r="V103" s="28"/>
      <c r="W103" s="28"/>
      <c r="X103" s="28"/>
      <c r="Y103" s="28"/>
    </row>
    <row r="104" spans="22:25" ht="15.75">
      <c r="V104" s="28"/>
      <c r="W104" s="28"/>
      <c r="X104" s="28"/>
      <c r="Y104" s="28"/>
    </row>
    <row r="105" spans="22:25" ht="15.75">
      <c r="V105" s="28"/>
      <c r="W105" s="28"/>
      <c r="X105" s="28"/>
      <c r="Y105" s="28"/>
    </row>
    <row r="106" spans="22:25" ht="15.75">
      <c r="V106" s="28"/>
      <c r="W106" s="28"/>
      <c r="X106" s="28"/>
      <c r="Y106" s="28"/>
    </row>
    <row r="107" spans="22:25" ht="15.75">
      <c r="V107" s="28"/>
      <c r="W107" s="28"/>
      <c r="X107" s="28"/>
      <c r="Y107" s="28"/>
    </row>
    <row r="108" spans="22:25" ht="15.75">
      <c r="V108" s="28"/>
      <c r="W108" s="28"/>
      <c r="X108" s="28"/>
      <c r="Y108" s="28"/>
    </row>
    <row r="109" spans="22:25" ht="15.75">
      <c r="V109" s="28"/>
      <c r="W109" s="28"/>
      <c r="X109" s="28"/>
      <c r="Y109" s="28"/>
    </row>
    <row r="110" spans="22:25" ht="15.75">
      <c r="V110" s="28"/>
      <c r="W110" s="28"/>
      <c r="X110" s="28"/>
      <c r="Y110" s="28"/>
    </row>
    <row r="111" spans="22:25" ht="15.75">
      <c r="V111" s="28"/>
      <c r="W111" s="28"/>
      <c r="X111" s="28"/>
      <c r="Y111" s="28"/>
    </row>
    <row r="112" spans="22:25" ht="15.75">
      <c r="V112" s="28"/>
      <c r="W112" s="28"/>
      <c r="X112" s="28"/>
      <c r="Y112" s="28"/>
    </row>
    <row r="113" spans="22:25" ht="15.75">
      <c r="V113" s="28"/>
      <c r="W113" s="28"/>
      <c r="X113" s="28"/>
      <c r="Y113" s="28"/>
    </row>
    <row r="114" spans="22:25" ht="15.75">
      <c r="V114" s="28"/>
      <c r="W114" s="28"/>
      <c r="X114" s="28"/>
      <c r="Y114" s="28"/>
    </row>
    <row r="115" spans="22:25" ht="15.75">
      <c r="V115" s="28"/>
      <c r="W115" s="28"/>
      <c r="X115" s="28"/>
      <c r="Y115" s="28"/>
    </row>
    <row r="116" spans="22:25" ht="15.75">
      <c r="V116" s="28"/>
      <c r="W116" s="28"/>
      <c r="X116" s="28"/>
      <c r="Y116" s="28"/>
    </row>
    <row r="117" spans="22:25" ht="15.75">
      <c r="V117" s="28"/>
      <c r="W117" s="28"/>
      <c r="X117" s="28"/>
      <c r="Y117" s="28"/>
    </row>
    <row r="118" spans="22:25" ht="15.75">
      <c r="V118" s="28"/>
      <c r="W118" s="28"/>
      <c r="X118" s="28"/>
      <c r="Y118" s="28"/>
    </row>
    <row r="119" spans="22:25" ht="15.75">
      <c r="V119" s="28"/>
      <c r="W119" s="28"/>
      <c r="X119" s="28"/>
      <c r="Y119" s="28"/>
    </row>
    <row r="120" spans="22:25" ht="15.75">
      <c r="V120" s="28"/>
      <c r="W120" s="28"/>
      <c r="X120" s="28"/>
      <c r="Y120" s="28"/>
    </row>
    <row r="121" spans="22:25" ht="15.75">
      <c r="V121" s="28"/>
      <c r="W121" s="28"/>
      <c r="X121" s="28"/>
      <c r="Y121" s="28"/>
    </row>
    <row r="122" spans="22:25" ht="15.75">
      <c r="V122" s="28"/>
      <c r="W122" s="28"/>
      <c r="X122" s="28"/>
      <c r="Y122" s="28"/>
    </row>
    <row r="123" spans="22:25" ht="15.75">
      <c r="V123" s="28"/>
      <c r="W123" s="28"/>
      <c r="X123" s="28"/>
      <c r="Y123" s="28"/>
    </row>
    <row r="124" spans="22:25" ht="15.75">
      <c r="V124" s="28"/>
      <c r="W124" s="28"/>
      <c r="X124" s="28"/>
      <c r="Y124" s="28"/>
    </row>
    <row r="125" spans="22:25" ht="15.75">
      <c r="V125" s="28"/>
      <c r="W125" s="28"/>
      <c r="X125" s="28"/>
      <c r="Y125" s="28"/>
    </row>
    <row r="126" spans="22:25" ht="15.75">
      <c r="V126" s="28"/>
      <c r="W126" s="28"/>
      <c r="X126" s="28"/>
      <c r="Y126" s="28"/>
    </row>
    <row r="127" spans="22:25" ht="15.75">
      <c r="V127" s="28"/>
      <c r="W127" s="28"/>
      <c r="X127" s="28"/>
      <c r="Y127" s="28"/>
    </row>
    <row r="128" spans="22:25" ht="15.75">
      <c r="V128" s="28"/>
      <c r="W128" s="28"/>
      <c r="X128" s="28"/>
      <c r="Y128" s="28"/>
    </row>
    <row r="129" spans="22:25" ht="15.75">
      <c r="V129" s="28"/>
      <c r="W129" s="28"/>
      <c r="X129" s="28"/>
      <c r="Y129" s="28"/>
    </row>
    <row r="130" spans="22:25" ht="15.75">
      <c r="V130" s="28"/>
      <c r="W130" s="28"/>
      <c r="X130" s="28"/>
      <c r="Y130" s="28"/>
    </row>
    <row r="131" spans="22:25" ht="15.75">
      <c r="V131" s="28"/>
      <c r="W131" s="28"/>
      <c r="X131" s="28"/>
      <c r="Y131" s="28"/>
    </row>
    <row r="132" spans="22:25" ht="15.75">
      <c r="V132" s="28"/>
      <c r="W132" s="28"/>
      <c r="X132" s="28"/>
      <c r="Y132" s="28"/>
    </row>
    <row r="133" spans="22:25" ht="15.75">
      <c r="V133" s="28"/>
      <c r="W133" s="28"/>
      <c r="X133" s="28"/>
      <c r="Y133" s="28"/>
    </row>
    <row r="134" spans="22:25" ht="15.75">
      <c r="V134" s="28"/>
      <c r="W134" s="28"/>
      <c r="X134" s="28"/>
      <c r="Y134" s="28"/>
    </row>
    <row r="135" spans="22:25" ht="15.75">
      <c r="V135" s="28"/>
      <c r="W135" s="28"/>
      <c r="X135" s="28"/>
      <c r="Y135" s="28"/>
    </row>
    <row r="136" spans="22:25" ht="15.75">
      <c r="V136" s="28"/>
      <c r="W136" s="28"/>
      <c r="X136" s="28"/>
      <c r="Y136" s="28"/>
    </row>
    <row r="137" spans="22:25" ht="15.75">
      <c r="V137" s="28"/>
      <c r="W137" s="28"/>
      <c r="X137" s="28"/>
      <c r="Y137" s="28"/>
    </row>
    <row r="138" spans="22:25" ht="15.75">
      <c r="V138" s="28"/>
      <c r="W138" s="28"/>
      <c r="X138" s="28"/>
      <c r="Y138" s="28"/>
    </row>
    <row r="139" spans="22:25" ht="15.75">
      <c r="V139" s="28"/>
      <c r="W139" s="28"/>
      <c r="X139" s="28"/>
      <c r="Y139" s="28"/>
    </row>
    <row r="140" spans="22:25" ht="15.75">
      <c r="V140" s="28"/>
      <c r="W140" s="28"/>
      <c r="X140" s="28"/>
      <c r="Y140" s="28"/>
    </row>
    <row r="141" spans="22:25" ht="15.75">
      <c r="V141" s="28"/>
      <c r="W141" s="28"/>
      <c r="X141" s="28"/>
      <c r="Y141" s="28"/>
    </row>
    <row r="142" spans="22:25" ht="15.75">
      <c r="V142" s="28"/>
      <c r="W142" s="28"/>
      <c r="X142" s="28"/>
      <c r="Y142" s="28"/>
    </row>
    <row r="143" spans="22:25" ht="15.75">
      <c r="V143" s="28"/>
      <c r="W143" s="28"/>
      <c r="X143" s="28"/>
      <c r="Y143" s="28"/>
    </row>
    <row r="144" spans="22:25" ht="15.75">
      <c r="V144" s="28"/>
      <c r="W144" s="28"/>
      <c r="X144" s="28"/>
      <c r="Y144" s="28"/>
    </row>
    <row r="145" spans="22:25" ht="15.75">
      <c r="V145" s="28"/>
      <c r="W145" s="28"/>
      <c r="X145" s="28"/>
      <c r="Y145" s="28"/>
    </row>
    <row r="146" spans="22:25" ht="15.75">
      <c r="V146" s="28"/>
      <c r="W146" s="28"/>
      <c r="X146" s="28"/>
      <c r="Y146" s="28"/>
    </row>
    <row r="147" spans="22:25" ht="15.75">
      <c r="V147" s="28"/>
      <c r="W147" s="28"/>
      <c r="X147" s="28"/>
      <c r="Y147" s="28"/>
    </row>
    <row r="148" spans="22:25" ht="15.75">
      <c r="V148" s="28"/>
      <c r="W148" s="28"/>
      <c r="X148" s="28"/>
      <c r="Y148" s="28"/>
    </row>
    <row r="149" spans="22:25" ht="15.75">
      <c r="V149" s="28"/>
      <c r="W149" s="28"/>
      <c r="X149" s="28"/>
      <c r="Y149" s="28"/>
    </row>
    <row r="150" spans="22:25" ht="15.75">
      <c r="V150" s="28"/>
      <c r="W150" s="28"/>
      <c r="X150" s="28"/>
      <c r="Y150" s="28"/>
    </row>
    <row r="151" spans="22:25" ht="15.75">
      <c r="V151" s="28"/>
      <c r="W151" s="28"/>
      <c r="X151" s="28"/>
      <c r="Y151" s="28"/>
    </row>
    <row r="152" spans="22:25" ht="15.75">
      <c r="V152" s="28"/>
      <c r="W152" s="28"/>
      <c r="X152" s="28"/>
      <c r="Y152" s="28"/>
    </row>
    <row r="153" spans="22:25" ht="15.75">
      <c r="V153" s="28"/>
      <c r="W153" s="28"/>
      <c r="X153" s="28"/>
      <c r="Y153" s="28"/>
    </row>
    <row r="154" spans="22:25" ht="15.75">
      <c r="V154" s="28"/>
      <c r="W154" s="28"/>
      <c r="X154" s="28"/>
      <c r="Y154" s="28"/>
    </row>
    <row r="155" spans="22:25" ht="15.75">
      <c r="V155" s="28"/>
      <c r="W155" s="28"/>
      <c r="X155" s="28"/>
      <c r="Y155" s="28"/>
    </row>
    <row r="156" spans="22:25" ht="15.75">
      <c r="V156" s="28"/>
      <c r="W156" s="28"/>
      <c r="X156" s="28"/>
      <c r="Y156" s="28"/>
    </row>
    <row r="157" spans="22:25" ht="15.75">
      <c r="V157" s="28"/>
      <c r="W157" s="28"/>
      <c r="X157" s="28"/>
      <c r="Y157" s="28"/>
    </row>
    <row r="158" spans="22:25" ht="15.75">
      <c r="V158" s="28"/>
      <c r="W158" s="28"/>
      <c r="X158" s="28"/>
      <c r="Y158" s="28"/>
    </row>
  </sheetData>
  <sheetProtection/>
  <mergeCells count="14">
    <mergeCell ref="F8:I8"/>
    <mergeCell ref="J8:M8"/>
    <mergeCell ref="B90:C90"/>
    <mergeCell ref="B91:C91"/>
    <mergeCell ref="A1:B1"/>
    <mergeCell ref="C1:D1"/>
    <mergeCell ref="C2:D2"/>
    <mergeCell ref="B8:E8"/>
    <mergeCell ref="N8:Q8"/>
    <mergeCell ref="R8:U8"/>
    <mergeCell ref="V8:Y8"/>
    <mergeCell ref="Z8:AC8"/>
    <mergeCell ref="AD8:AG8"/>
    <mergeCell ref="AH8:AK8"/>
  </mergeCells>
  <printOptions/>
  <pageMargins left="0" right="0" top="0" bottom="0" header="0" footer="0"/>
  <pageSetup fitToHeight="10" fitToWidth="2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2009-07-28T06:04:45Z</cp:lastPrinted>
  <dcterms:created xsi:type="dcterms:W3CDTF">2000-04-17T11:13:46Z</dcterms:created>
  <dcterms:modified xsi:type="dcterms:W3CDTF">2011-10-26T10:39:26Z</dcterms:modified>
  <cp:category/>
  <cp:version/>
  <cp:contentType/>
  <cp:contentStatus/>
</cp:coreProperties>
</file>