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activeTab="0"/>
  </bookViews>
  <sheets>
    <sheet name="Lizingo portfelio struktura" sheetId="1" r:id="rId1"/>
  </sheets>
  <definedNames>
    <definedName name="_xlnm.Print_Area" localSheetId="0">'Lizingo portfelio struktura'!$A$1:$S$77</definedName>
  </definedNames>
  <calcPr calcMode="manual" fullCalcOnLoad="1"/>
</workbook>
</file>

<file path=xl/sharedStrings.xml><?xml version="1.0" encoding="utf-8"?>
<sst xmlns="http://schemas.openxmlformats.org/spreadsheetml/2006/main" count="105" uniqueCount="78">
  <si>
    <t>Ataskaitinio laikotarpio pabaigai</t>
  </si>
  <si>
    <t>„Danske lizingas“</t>
  </si>
  <si>
    <t>„SEB  lizingas“</t>
  </si>
  <si>
    <t>„Šiaulių banko lizingas“</t>
  </si>
  <si>
    <t xml:space="preserve">„Swedbank" grupės įmonės Lietuvoje </t>
  </si>
  <si>
    <t>,,Ūkio banko lizingas”</t>
  </si>
  <si>
    <t xml:space="preserve">Dalis, (%) </t>
  </si>
  <si>
    <t>Lizingo portfelio struktūra pagal lizingo tipą</t>
  </si>
  <si>
    <t>1. Finansinis</t>
  </si>
  <si>
    <t>2. Veiklos</t>
  </si>
  <si>
    <t>Iš viso:</t>
  </si>
  <si>
    <t>Lizingo portfelio struktūra pagal turto rūšį</t>
  </si>
  <si>
    <t>A. Kilnojamasis turtas</t>
  </si>
  <si>
    <t>B. Nekilnojamasis turtas</t>
  </si>
  <si>
    <t>C. Nematerialusis turtas</t>
  </si>
  <si>
    <t>A.1. Pagal turto rūšį</t>
  </si>
  <si>
    <t>A.1.1. Pramonės įranga ir įrengimai</t>
  </si>
  <si>
    <t>1. Gaminimo įrengimai</t>
  </si>
  <si>
    <t>2. Keltuvai</t>
  </si>
  <si>
    <t>3. Traktoriai</t>
  </si>
  <si>
    <t>4. Ekskavatoriai</t>
  </si>
  <si>
    <t>5. Miško apdirbimo technika</t>
  </si>
  <si>
    <t>6. Žemės ūkio technika</t>
  </si>
  <si>
    <t>7. Medicininė technika</t>
  </si>
  <si>
    <t>8. Kiti įrengimai</t>
  </si>
  <si>
    <t>A.1.2. Org. technika ir biuro technika</t>
  </si>
  <si>
    <t>A.1.3. Kelių transporto priemonės</t>
  </si>
  <si>
    <t>1. Vilkikai (virš 16 t)</t>
  </si>
  <si>
    <t>2. Sunkvežimiai (iki 16 t)</t>
  </si>
  <si>
    <t>3. Priekabos</t>
  </si>
  <si>
    <t xml:space="preserve">4. Mikroautobusai </t>
  </si>
  <si>
    <t>5. Kelioniniai autobusai</t>
  </si>
  <si>
    <t>6. Miesto transporto autobusai</t>
  </si>
  <si>
    <t>7. Kitos transporto priemonės</t>
  </si>
  <si>
    <t>A.1.4. Lengvieji automobiliai</t>
  </si>
  <si>
    <t xml:space="preserve">1. Lengvieji komerciniai automobiliai </t>
  </si>
  <si>
    <t>2. Lengvieji keleiviniai automobiliai</t>
  </si>
  <si>
    <t>A.1.5. Laivai, lėktuvai ir geležinkelių riedmenys</t>
  </si>
  <si>
    <t>1. Laivai</t>
  </si>
  <si>
    <t>2. Lėktuvai</t>
  </si>
  <si>
    <t>3. Geležinkelių riedmenys</t>
  </si>
  <si>
    <t>A.1.6. Kitas turtas</t>
  </si>
  <si>
    <t>A.2. Pagal pirkėjus</t>
  </si>
  <si>
    <t>1. Privatus sektorius</t>
  </si>
  <si>
    <t>2. Valstybinis sektorius</t>
  </si>
  <si>
    <t>3. Fiziniai asmenys</t>
  </si>
  <si>
    <t>4. Kiti vartotojai (nerezidentai)</t>
  </si>
  <si>
    <t>A.3. Lizingo portfelio trukmė</t>
  </si>
  <si>
    <t>1. Iki metų</t>
  </si>
  <si>
    <t>2. Iki 2 metų</t>
  </si>
  <si>
    <t>3. Iki 3 metų</t>
  </si>
  <si>
    <t>4. Iki 5 metų</t>
  </si>
  <si>
    <t>5. daugiau nei 5 metai</t>
  </si>
  <si>
    <t>B.1. Pagal pastatus</t>
  </si>
  <si>
    <t>1. Pramoniniai pastatai</t>
  </si>
  <si>
    <t>2. Prekybos pastatai</t>
  </si>
  <si>
    <t>3. Biurai</t>
  </si>
  <si>
    <t>4. Viešbučiai ir laisvalaikio pastatai</t>
  </si>
  <si>
    <t>5. Gyvenamieji namai</t>
  </si>
  <si>
    <t>6. Butai</t>
  </si>
  <si>
    <t>7. Kiti pastatai</t>
  </si>
  <si>
    <t>B.2. Pagal pirkėjus</t>
  </si>
  <si>
    <t>B.3. Lizingo portfelio trukmė</t>
  </si>
  <si>
    <t>1. Iki 3 metų</t>
  </si>
  <si>
    <t>2. Iki 5 metų</t>
  </si>
  <si>
    <t>3. Iki 8 metų</t>
  </si>
  <si>
    <t>4. Iki 10 metų</t>
  </si>
  <si>
    <t>5. Iki 16 metų</t>
  </si>
  <si>
    <t>6. Iki 20 metų</t>
  </si>
  <si>
    <t>7. Daugiau nei 20 metų</t>
  </si>
  <si>
    <t>,,DnB NORD lizingas“</t>
  </si>
  <si>
    <t xml:space="preserve"> "Nordea Finance Lithuania“</t>
  </si>
  <si>
    <t>,,SNORO lizingas“</t>
  </si>
  <si>
    <t xml:space="preserve">           Lizingo portfelio struktūra</t>
  </si>
  <si>
    <t>UAB "Citadele faktoringas ir lizingas"</t>
  </si>
  <si>
    <t>2011 m. II ketv.</t>
  </si>
  <si>
    <t/>
  </si>
  <si>
    <t xml:space="preserve">    Ataskaitinio laikotarpio pabaigai, tūkst Lt</t>
  </si>
</sst>
</file>

<file path=xl/styles.xml><?xml version="1.0" encoding="utf-8"?>
<styleSheet xmlns="http://schemas.openxmlformats.org/spreadsheetml/2006/main">
  <numFmts count="5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0"/>
    <numFmt numFmtId="174" formatCode="0.0000%"/>
    <numFmt numFmtId="175" formatCode="_-* #,##0\ _L_t_-;\-* #,##0\ _L_t_-;_-* &quot;-&quot;??\ _L_t_-;_-@_-"/>
    <numFmt numFmtId="176" formatCode="_-* #,##0.0000\ _L_t_-;\-* #,##0.0000\ _L_t_-;_-* &quot;-&quot;??\ _L_t_-;_-@_-"/>
    <numFmt numFmtId="177" formatCode="0.000%"/>
    <numFmt numFmtId="178" formatCode="mm/dd/yy"/>
    <numFmt numFmtId="179" formatCode="m/d/yy"/>
    <numFmt numFmtId="180" formatCode="#,##0,"/>
    <numFmt numFmtId="181" formatCode="#,##0,;\(#,##0,\);\-"/>
    <numFmt numFmtId="182" formatCode="#,##0.0,"/>
    <numFmt numFmtId="183" formatCode="0.0000"/>
    <numFmt numFmtId="184" formatCode="0.0"/>
    <numFmt numFmtId="185" formatCode="yyyy/mm/dd\,\ hh:mm"/>
    <numFmt numFmtId="186" formatCode="_-* #,##0.000\ _L_t_-;\-* #,##0.000\ _L_t_-;_-* &quot;-&quot;??\ _L_t_-;_-@_-"/>
    <numFmt numFmtId="187" formatCode="_-* #,##0.0\ _L_t_-;\-* #,##0.0\ _L_t_-;_-* &quot;-&quot;??\ _L_t_-;_-@_-"/>
    <numFmt numFmtId="188" formatCode="mm"/>
    <numFmt numFmtId="189" formatCode="_-* #,##0.0000\ _L_t_-;\-* #,##0.0000\ _L_t_-;_-* &quot;-&quot;????\ _L_t_-;_-@_-"/>
    <numFmt numFmtId="190" formatCode="0.00000%"/>
    <numFmt numFmtId="191" formatCode="0.000000%"/>
    <numFmt numFmtId="192" formatCode="yy/mm"/>
    <numFmt numFmtId="193" formatCode="mm/yy"/>
    <numFmt numFmtId="194" formatCode="#,##0.00,"/>
    <numFmt numFmtId="195" formatCode="yyyy\-mm\-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#,##0.00000"/>
    <numFmt numFmtId="203" formatCode="#,##0\ &quot;Lt&quot;"/>
    <numFmt numFmtId="204" formatCode="#,##0\ _L_t"/>
    <numFmt numFmtId="205" formatCode="[$-427]yyyy\ &quot;m.&quot;\ mmmm\ d\ &quot;d.&quot;"/>
  </numFmts>
  <fonts count="45">
    <font>
      <sz val="10"/>
      <name val="CenturyOldStyleLT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enturyOldStyleLT"/>
      <family val="0"/>
    </font>
    <font>
      <sz val="10"/>
      <name val="Arial"/>
      <family val="2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58" applyFont="1" applyFill="1" applyProtection="1">
      <alignment/>
      <protection/>
    </xf>
    <xf numFmtId="0" fontId="1" fillId="0" borderId="0" xfId="58" applyFont="1" applyFill="1" applyProtection="1">
      <alignment/>
      <protection/>
    </xf>
    <xf numFmtId="0" fontId="1" fillId="0" borderId="0" xfId="58" applyFont="1" applyFill="1" applyAlignment="1" applyProtection="1">
      <alignment vertical="top"/>
      <protection/>
    </xf>
    <xf numFmtId="0" fontId="2" fillId="0" borderId="10" xfId="58" applyFont="1" applyFill="1" applyBorder="1" applyProtection="1">
      <alignment/>
      <protection/>
    </xf>
    <xf numFmtId="0" fontId="2" fillId="0" borderId="10" xfId="58" applyFont="1" applyFill="1" applyBorder="1" applyAlignment="1" applyProtection="1">
      <alignment horizontal="center" vertical="center" wrapText="1"/>
      <protection/>
    </xf>
    <xf numFmtId="0" fontId="1" fillId="0" borderId="10" xfId="58" applyFont="1" applyFill="1" applyBorder="1" applyProtection="1">
      <alignment/>
      <protection/>
    </xf>
    <xf numFmtId="0" fontId="1" fillId="0" borderId="10" xfId="58" applyFont="1" applyFill="1" applyBorder="1" applyAlignment="1" applyProtection="1">
      <alignment vertical="top"/>
      <protection/>
    </xf>
    <xf numFmtId="0" fontId="2" fillId="0" borderId="11" xfId="58" applyFont="1" applyFill="1" applyBorder="1" applyProtection="1">
      <alignment/>
      <protection/>
    </xf>
    <xf numFmtId="0" fontId="1" fillId="0" borderId="11" xfId="58" applyFont="1" applyFill="1" applyBorder="1" applyProtection="1">
      <alignment/>
      <protection/>
    </xf>
    <xf numFmtId="0" fontId="1" fillId="0" borderId="12" xfId="58" applyFont="1" applyFill="1" applyBorder="1" applyProtection="1">
      <alignment/>
      <protection/>
    </xf>
    <xf numFmtId="0" fontId="2" fillId="0" borderId="0" xfId="58" applyFont="1" applyFill="1" applyBorder="1" applyAlignment="1" applyProtection="1">
      <alignment horizontal="center" vertical="center" wrapText="1"/>
      <protection/>
    </xf>
    <xf numFmtId="3" fontId="2" fillId="0" borderId="0" xfId="58" applyNumberFormat="1" applyFont="1" applyFill="1" applyBorder="1" applyAlignment="1" applyProtection="1">
      <alignment horizontal="center"/>
      <protection/>
    </xf>
    <xf numFmtId="0" fontId="2" fillId="0" borderId="0" xfId="58" applyFont="1" applyFill="1" applyBorder="1" applyProtection="1">
      <alignment/>
      <protection/>
    </xf>
    <xf numFmtId="0" fontId="1" fillId="0" borderId="0" xfId="58" applyFont="1" applyFill="1" applyBorder="1" applyProtection="1">
      <alignment/>
      <protection/>
    </xf>
    <xf numFmtId="0" fontId="1" fillId="0" borderId="0" xfId="58" applyFont="1" applyFill="1" applyBorder="1" applyAlignment="1" applyProtection="1">
      <alignment vertical="top"/>
      <protection/>
    </xf>
    <xf numFmtId="0" fontId="1" fillId="0" borderId="0" xfId="58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 quotePrefix="1">
      <alignment horizontal="left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0" fontId="1" fillId="0" borderId="0" xfId="61" applyNumberFormat="1" applyFont="1" applyFill="1" applyBorder="1" applyAlignment="1" applyProtection="1">
      <alignment horizontal="center"/>
      <protection/>
    </xf>
    <xf numFmtId="3" fontId="1" fillId="0" borderId="0" xfId="58" applyNumberFormat="1" applyFont="1" applyFill="1" applyBorder="1" applyAlignment="1" applyProtection="1">
      <alignment horizontal="center"/>
      <protection locked="0"/>
    </xf>
    <xf numFmtId="10" fontId="1" fillId="0" borderId="0" xfId="0" applyNumberFormat="1" applyFont="1" applyFill="1" applyBorder="1" applyAlignment="1">
      <alignment/>
    </xf>
    <xf numFmtId="3" fontId="1" fillId="0" borderId="0" xfId="57" applyNumberFormat="1" applyFont="1" applyFill="1" applyBorder="1" applyAlignment="1" applyProtection="1">
      <alignment horizontal="center"/>
      <protection locked="0"/>
    </xf>
    <xf numFmtId="10" fontId="1" fillId="0" borderId="0" xfId="58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10" xfId="58" applyNumberFormat="1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Alignment="1">
      <alignment/>
    </xf>
    <xf numFmtId="3" fontId="1" fillId="0" borderId="13" xfId="57" applyNumberFormat="1" applyFont="1" applyFill="1" applyBorder="1" applyAlignment="1" applyProtection="1">
      <alignment/>
      <protection/>
    </xf>
    <xf numFmtId="10" fontId="1" fillId="0" borderId="10" xfId="58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9" fillId="0" borderId="13" xfId="0" applyNumberFormat="1" applyFont="1" applyFill="1" applyBorder="1" applyAlignment="1" applyProtection="1">
      <alignment/>
      <protection/>
    </xf>
    <xf numFmtId="10" fontId="1" fillId="0" borderId="10" xfId="0" applyNumberFormat="1" applyFont="1" applyFill="1" applyBorder="1" applyAlignment="1" applyProtection="1">
      <alignment/>
      <protection/>
    </xf>
    <xf numFmtId="3" fontId="1" fillId="0" borderId="13" xfId="58" applyNumberFormat="1" applyFont="1" applyFill="1" applyBorder="1" applyAlignment="1" applyProtection="1">
      <alignment/>
      <protection/>
    </xf>
    <xf numFmtId="3" fontId="1" fillId="0" borderId="13" xfId="0" applyNumberFormat="1" applyFont="1" applyFill="1" applyBorder="1" applyAlignment="1" applyProtection="1">
      <alignment/>
      <protection/>
    </xf>
    <xf numFmtId="3" fontId="9" fillId="0" borderId="10" xfId="0" applyNumberFormat="1" applyFont="1" applyFill="1" applyBorder="1" applyAlignment="1" applyProtection="1">
      <alignment/>
      <protection/>
    </xf>
    <xf numFmtId="3" fontId="1" fillId="0" borderId="13" xfId="57" applyNumberFormat="1" applyFont="1" applyFill="1" applyBorder="1" applyAlignment="1" applyProtection="1">
      <alignment/>
      <protection locked="0"/>
    </xf>
    <xf numFmtId="10" fontId="1" fillId="0" borderId="10" xfId="62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 locked="0"/>
    </xf>
    <xf numFmtId="10" fontId="1" fillId="0" borderId="10" xfId="61" applyNumberFormat="1" applyFont="1" applyFill="1" applyBorder="1" applyAlignment="1" applyProtection="1">
      <alignment/>
      <protection/>
    </xf>
    <xf numFmtId="3" fontId="1" fillId="0" borderId="13" xfId="58" applyNumberFormat="1" applyFont="1" applyFill="1" applyBorder="1" applyAlignment="1" applyProtection="1">
      <alignment/>
      <protection locked="0"/>
    </xf>
    <xf numFmtId="3" fontId="1" fillId="0" borderId="13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172" fontId="1" fillId="0" borderId="10" xfId="61" applyNumberFormat="1" applyFont="1" applyFill="1" applyBorder="1" applyAlignment="1" applyProtection="1">
      <alignment/>
      <protection/>
    </xf>
    <xf numFmtId="3" fontId="1" fillId="0" borderId="10" xfId="57" applyNumberFormat="1" applyFont="1" applyFill="1" applyBorder="1" applyAlignment="1" applyProtection="1">
      <alignment/>
      <protection/>
    </xf>
    <xf numFmtId="3" fontId="1" fillId="0" borderId="10" xfId="58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/>
      <protection/>
    </xf>
    <xf numFmtId="3" fontId="1" fillId="0" borderId="10" xfId="58" applyNumberFormat="1" applyFont="1" applyFill="1" applyBorder="1" applyAlignment="1" applyProtection="1">
      <alignment/>
      <protection locked="0"/>
    </xf>
    <xf numFmtId="172" fontId="1" fillId="0" borderId="10" xfId="0" applyNumberFormat="1" applyFont="1" applyFill="1" applyBorder="1" applyAlignment="1" applyProtection="1">
      <alignment/>
      <protection/>
    </xf>
    <xf numFmtId="3" fontId="1" fillId="0" borderId="10" xfId="57" applyNumberFormat="1" applyFont="1" applyFill="1" applyBorder="1" applyAlignment="1" applyProtection="1">
      <alignment/>
      <protection locked="0"/>
    </xf>
    <xf numFmtId="10" fontId="1" fillId="0" borderId="10" xfId="57" applyNumberFormat="1" applyFont="1" applyFill="1" applyBorder="1" applyAlignment="1" applyProtection="1">
      <alignment/>
      <protection/>
    </xf>
    <xf numFmtId="3" fontId="1" fillId="0" borderId="10" xfId="57" applyNumberFormat="1" applyFont="1" applyBorder="1" applyAlignment="1" applyProtection="1">
      <alignment/>
      <protection locked="0"/>
    </xf>
    <xf numFmtId="10" fontId="1" fillId="0" borderId="10" xfId="57" applyNumberFormat="1" applyFont="1" applyBorder="1" applyAlignment="1" applyProtection="1">
      <alignment/>
      <protection/>
    </xf>
    <xf numFmtId="3" fontId="1" fillId="0" borderId="10" xfId="58" applyNumberFormat="1" applyFont="1" applyFill="1" applyBorder="1" applyAlignment="1">
      <alignment/>
      <protection/>
    </xf>
    <xf numFmtId="3" fontId="1" fillId="0" borderId="0" xfId="58" applyNumberFormat="1" applyFont="1" applyFill="1" applyAlignment="1">
      <alignment/>
      <protection/>
    </xf>
    <xf numFmtId="10" fontId="1" fillId="0" borderId="14" xfId="61" applyNumberFormat="1" applyFont="1" applyFill="1" applyBorder="1" applyAlignment="1" applyProtection="1">
      <alignment/>
      <protection/>
    </xf>
    <xf numFmtId="10" fontId="1" fillId="0" borderId="10" xfId="62" applyNumberFormat="1" applyFont="1" applyBorder="1" applyAlignment="1" applyProtection="1">
      <alignment/>
      <protection/>
    </xf>
    <xf numFmtId="9" fontId="1" fillId="0" borderId="13" xfId="62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3" fontId="1" fillId="0" borderId="10" xfId="57" applyNumberFormat="1" applyFont="1" applyBorder="1" applyAlignment="1" applyProtection="1">
      <alignment/>
      <protection/>
    </xf>
    <xf numFmtId="3" fontId="10" fillId="0" borderId="10" xfId="0" applyNumberFormat="1" applyFont="1" applyFill="1" applyBorder="1" applyAlignment="1" applyProtection="1">
      <alignment/>
      <protection/>
    </xf>
    <xf numFmtId="0" fontId="1" fillId="0" borderId="10" xfId="58" applyFont="1" applyFill="1" applyBorder="1" applyAlignment="1" applyProtection="1">
      <alignment/>
      <protection/>
    </xf>
    <xf numFmtId="3" fontId="1" fillId="0" borderId="15" xfId="58" applyNumberFormat="1" applyFont="1" applyFill="1" applyBorder="1" applyAlignment="1" applyProtection="1">
      <alignment horizontal="center"/>
      <protection locked="0"/>
    </xf>
    <xf numFmtId="3" fontId="1" fillId="0" borderId="0" xfId="58" applyNumberFormat="1" applyFont="1" applyFill="1" applyAlignment="1" applyProtection="1">
      <alignment horizontal="center" vertical="top"/>
      <protection/>
    </xf>
    <xf numFmtId="3" fontId="1" fillId="0" borderId="0" xfId="0" applyNumberFormat="1" applyFont="1" applyFill="1" applyAlignment="1" applyProtection="1">
      <alignment/>
      <protection/>
    </xf>
    <xf numFmtId="1" fontId="1" fillId="0" borderId="13" xfId="58" applyNumberFormat="1" applyFont="1" applyFill="1" applyBorder="1" applyProtection="1">
      <alignment/>
      <protection locked="0"/>
    </xf>
    <xf numFmtId="10" fontId="1" fillId="0" borderId="10" xfId="61" applyNumberFormat="1" applyFont="1" applyFill="1" applyBorder="1" applyAlignment="1" applyProtection="1">
      <alignment/>
      <protection/>
    </xf>
    <xf numFmtId="1" fontId="1" fillId="0" borderId="10" xfId="58" applyNumberFormat="1" applyFont="1" applyFill="1" applyBorder="1" applyProtection="1">
      <alignment/>
      <protection locked="0"/>
    </xf>
    <xf numFmtId="10" fontId="1" fillId="0" borderId="10" xfId="61" applyNumberFormat="1" applyFont="1" applyFill="1" applyBorder="1" applyAlignment="1" applyProtection="1">
      <alignment horizontal="right"/>
      <protection/>
    </xf>
    <xf numFmtId="3" fontId="6" fillId="0" borderId="10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 locked="0"/>
    </xf>
    <xf numFmtId="1" fontId="1" fillId="0" borderId="13" xfId="58" applyNumberFormat="1" applyFont="1" applyFill="1" applyBorder="1" applyProtection="1">
      <alignment/>
      <protection/>
    </xf>
    <xf numFmtId="1" fontId="1" fillId="0" borderId="10" xfId="58" applyNumberFormat="1" applyFont="1" applyFill="1" applyBorder="1" applyProtection="1">
      <alignment/>
      <protection/>
    </xf>
    <xf numFmtId="0" fontId="2" fillId="0" borderId="0" xfId="58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zingo formos" xfId="57"/>
    <cellStyle name="Normal_Snoro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tabSelected="1" zoomScale="86" zoomScaleNormal="86" zoomScaleSheetLayoutView="84" zoomScalePageLayoutView="0" workbookViewId="0" topLeftCell="A1">
      <pane xSplit="1" topLeftCell="B1" activePane="topRight" state="frozen"/>
      <selection pane="topLeft" activeCell="A1" sqref="A1"/>
      <selection pane="topRight" activeCell="A4" sqref="A4"/>
    </sheetView>
  </sheetViews>
  <sheetFormatPr defaultColWidth="9.00390625" defaultRowHeight="12.75"/>
  <cols>
    <col min="1" max="1" width="70.125" style="20" customWidth="1"/>
    <col min="2" max="2" width="16.625" style="36" customWidth="1"/>
    <col min="3" max="3" width="16.625" style="20" customWidth="1"/>
    <col min="4" max="4" width="16.625" style="36" customWidth="1"/>
    <col min="5" max="5" width="16.625" style="20" customWidth="1"/>
    <col min="6" max="6" width="16.625" style="36" customWidth="1"/>
    <col min="7" max="19" width="16.625" style="20" customWidth="1"/>
    <col min="20" max="20" width="10.75390625" style="20" customWidth="1"/>
    <col min="21" max="16384" width="9.125" style="20" customWidth="1"/>
  </cols>
  <sheetData>
    <row r="1" spans="1:20" ht="15.75">
      <c r="A1" s="1" t="s">
        <v>73</v>
      </c>
      <c r="B1" s="72" t="s">
        <v>75</v>
      </c>
      <c r="C1" s="2"/>
      <c r="D1" s="33"/>
      <c r="E1" s="19"/>
      <c r="F1" s="33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5.75">
      <c r="A2" s="3"/>
      <c r="B2" s="73" t="s">
        <v>77</v>
      </c>
      <c r="C2" s="2"/>
      <c r="D2" s="33"/>
      <c r="E2" s="19"/>
      <c r="F2" s="33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5.75">
      <c r="A3" s="83"/>
      <c r="B3" s="83"/>
      <c r="C3" s="83"/>
      <c r="D3" s="34"/>
      <c r="E3" s="21"/>
      <c r="F3" s="34"/>
      <c r="G3" s="21"/>
      <c r="H3" s="21"/>
      <c r="I3" s="21"/>
      <c r="J3" s="21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3" ht="47.25" customHeight="1">
      <c r="A4" s="15"/>
      <c r="B4" s="84" t="s">
        <v>1</v>
      </c>
      <c r="C4" s="85"/>
      <c r="D4" s="84" t="s">
        <v>70</v>
      </c>
      <c r="E4" s="86"/>
      <c r="F4" s="84" t="s">
        <v>71</v>
      </c>
      <c r="G4" s="85"/>
      <c r="H4" s="84" t="s">
        <v>74</v>
      </c>
      <c r="I4" s="85"/>
      <c r="J4" s="84" t="s">
        <v>2</v>
      </c>
      <c r="K4" s="85"/>
      <c r="L4" s="89" t="s">
        <v>72</v>
      </c>
      <c r="M4" s="89"/>
      <c r="N4" s="84" t="s">
        <v>4</v>
      </c>
      <c r="O4" s="85"/>
      <c r="P4" s="87" t="s">
        <v>3</v>
      </c>
      <c r="Q4" s="88"/>
      <c r="R4" s="87" t="s">
        <v>5</v>
      </c>
      <c r="S4" s="88"/>
      <c r="T4" s="22"/>
      <c r="U4" s="23"/>
      <c r="V4" s="23"/>
      <c r="W4" s="23"/>
    </row>
    <row r="5" spans="4:23" ht="11.25" customHeight="1" hidden="1">
      <c r="D5" s="34"/>
      <c r="E5" s="21"/>
      <c r="F5" s="34"/>
      <c r="G5" s="21"/>
      <c r="H5" s="21"/>
      <c r="I5" s="21"/>
      <c r="J5" s="21"/>
      <c r="K5" s="19"/>
      <c r="L5" s="19"/>
      <c r="M5" s="19"/>
      <c r="N5" s="19"/>
      <c r="O5" s="19"/>
      <c r="P5" s="24"/>
      <c r="Q5" s="24"/>
      <c r="R5" s="19"/>
      <c r="S5" s="19"/>
      <c r="T5" s="19"/>
      <c r="U5" s="23"/>
      <c r="V5" s="23"/>
      <c r="W5" s="23"/>
    </row>
    <row r="6" spans="4:23" ht="12.75" customHeight="1" hidden="1">
      <c r="D6" s="34"/>
      <c r="E6" s="21"/>
      <c r="F6" s="34"/>
      <c r="G6" s="21"/>
      <c r="H6" s="21"/>
      <c r="I6" s="21"/>
      <c r="J6" s="21"/>
      <c r="K6" s="19"/>
      <c r="L6" s="19"/>
      <c r="M6" s="19"/>
      <c r="N6" s="19"/>
      <c r="O6" s="19"/>
      <c r="P6" s="24"/>
      <c r="Q6" s="24"/>
      <c r="R6" s="19"/>
      <c r="S6" s="19"/>
      <c r="T6" s="19"/>
      <c r="U6" s="23"/>
      <c r="V6" s="23"/>
      <c r="W6" s="23"/>
    </row>
    <row r="7" spans="1:23" ht="54" customHeight="1">
      <c r="A7" s="4"/>
      <c r="B7" s="35" t="s">
        <v>0</v>
      </c>
      <c r="C7" s="5" t="s">
        <v>6</v>
      </c>
      <c r="D7" s="35" t="s">
        <v>0</v>
      </c>
      <c r="E7" s="5" t="s">
        <v>6</v>
      </c>
      <c r="F7" s="35" t="s">
        <v>0</v>
      </c>
      <c r="G7" s="5" t="s">
        <v>6</v>
      </c>
      <c r="H7" s="5" t="s">
        <v>0</v>
      </c>
      <c r="I7" s="5" t="s">
        <v>6</v>
      </c>
      <c r="J7" s="5" t="s">
        <v>0</v>
      </c>
      <c r="K7" s="5" t="s">
        <v>6</v>
      </c>
      <c r="L7" s="5" t="s">
        <v>0</v>
      </c>
      <c r="M7" s="5" t="s">
        <v>6</v>
      </c>
      <c r="N7" s="5" t="s">
        <v>0</v>
      </c>
      <c r="O7" s="5" t="s">
        <v>6</v>
      </c>
      <c r="P7" s="5" t="s">
        <v>0</v>
      </c>
      <c r="Q7" s="5" t="s">
        <v>6</v>
      </c>
      <c r="R7" s="5" t="s">
        <v>0</v>
      </c>
      <c r="S7" s="5" t="s">
        <v>6</v>
      </c>
      <c r="T7" s="11"/>
      <c r="U7" s="23"/>
      <c r="V7" s="23"/>
      <c r="W7" s="23"/>
    </row>
    <row r="8" spans="1:23" ht="15.75">
      <c r="A8" s="4" t="s">
        <v>7</v>
      </c>
      <c r="B8" s="37"/>
      <c r="C8" s="38"/>
      <c r="D8" s="39"/>
      <c r="E8" s="40"/>
      <c r="F8" s="41"/>
      <c r="G8" s="42"/>
      <c r="H8" s="43"/>
      <c r="I8" s="40"/>
      <c r="J8" s="44"/>
      <c r="K8" s="42"/>
      <c r="L8" s="43"/>
      <c r="M8" s="40"/>
      <c r="N8" s="45"/>
      <c r="O8" s="40"/>
      <c r="P8" s="23"/>
      <c r="Q8" s="38"/>
      <c r="R8" s="43"/>
      <c r="S8" s="38"/>
      <c r="T8" s="19"/>
      <c r="U8" s="13"/>
      <c r="V8" s="23"/>
      <c r="W8" s="23"/>
    </row>
    <row r="9" spans="1:23" ht="15.75">
      <c r="A9" s="6" t="s">
        <v>8</v>
      </c>
      <c r="B9" s="46">
        <v>166382.8482000001</v>
      </c>
      <c r="C9" s="47">
        <v>0.7970163350908147</v>
      </c>
      <c r="D9" s="75">
        <v>381153</v>
      </c>
      <c r="E9" s="76">
        <f>IF(D11=0,"",D9/D$22)</f>
        <v>15.259548402594284</v>
      </c>
      <c r="F9" s="48">
        <v>550996</v>
      </c>
      <c r="G9" s="49">
        <v>0.9367064075603466</v>
      </c>
      <c r="H9" s="50">
        <v>48242</v>
      </c>
      <c r="I9" s="49">
        <v>1</v>
      </c>
      <c r="J9" s="51">
        <v>1864998</v>
      </c>
      <c r="K9" s="49">
        <v>0.9252377342615157</v>
      </c>
      <c r="L9" s="50">
        <v>123380</v>
      </c>
      <c r="M9" s="49">
        <v>1</v>
      </c>
      <c r="N9" s="52">
        <v>1713337</v>
      </c>
      <c r="O9" s="53">
        <v>0.9180458311074342</v>
      </c>
      <c r="P9" s="50">
        <v>117777</v>
      </c>
      <c r="Q9" s="49">
        <v>0.9769160583941606</v>
      </c>
      <c r="R9" s="50">
        <v>296786.699884597</v>
      </c>
      <c r="S9" s="49">
        <v>1</v>
      </c>
      <c r="T9" s="19"/>
      <c r="U9" s="14"/>
      <c r="V9" s="23"/>
      <c r="W9" s="23"/>
    </row>
    <row r="10" spans="1:23" ht="15.75">
      <c r="A10" s="6" t="s">
        <v>9</v>
      </c>
      <c r="B10" s="46">
        <v>42374.28873000005</v>
      </c>
      <c r="C10" s="47">
        <v>0.20298366490918524</v>
      </c>
      <c r="D10" s="75">
        <v>8818</v>
      </c>
      <c r="E10" s="76">
        <f>IF(D11=0,"",D10/D11)</f>
        <v>0.022611937810760287</v>
      </c>
      <c r="F10" s="48">
        <v>37231</v>
      </c>
      <c r="G10" s="49">
        <v>0.06329359243965339</v>
      </c>
      <c r="H10" s="50">
        <v>0</v>
      </c>
      <c r="I10" s="49">
        <v>0</v>
      </c>
      <c r="J10" s="51">
        <v>150698</v>
      </c>
      <c r="K10" s="49">
        <v>0.07476226573848438</v>
      </c>
      <c r="L10" s="50">
        <v>0</v>
      </c>
      <c r="M10" s="49">
        <v>0</v>
      </c>
      <c r="N10" s="52">
        <v>152950</v>
      </c>
      <c r="O10" s="53">
        <v>0.08195416889256582</v>
      </c>
      <c r="P10" s="50">
        <v>2783</v>
      </c>
      <c r="Q10" s="49">
        <v>0.023083941605839417</v>
      </c>
      <c r="R10" s="50">
        <v>0</v>
      </c>
      <c r="S10" s="49">
        <v>0</v>
      </c>
      <c r="T10" s="19"/>
      <c r="U10" s="14"/>
      <c r="V10" s="23"/>
      <c r="W10" s="23"/>
    </row>
    <row r="11" spans="1:23" s="27" customFormat="1" ht="15.75">
      <c r="A11" s="4" t="s">
        <v>10</v>
      </c>
      <c r="B11" s="37">
        <v>208757.13693000015</v>
      </c>
      <c r="C11" s="67">
        <v>1</v>
      </c>
      <c r="D11" s="81">
        <f>SUM(D9:D10)</f>
        <v>389971</v>
      </c>
      <c r="E11" s="76">
        <f>IF(D11=0,"",D11/D11)</f>
        <v>1</v>
      </c>
      <c r="F11" s="68">
        <v>588227</v>
      </c>
      <c r="G11" s="49">
        <v>1</v>
      </c>
      <c r="H11" s="43">
        <v>48242</v>
      </c>
      <c r="I11" s="49">
        <v>1</v>
      </c>
      <c r="J11" s="44">
        <v>2015696</v>
      </c>
      <c r="K11" s="49">
        <v>1</v>
      </c>
      <c r="L11" s="43">
        <v>123380</v>
      </c>
      <c r="M11" s="49">
        <v>1</v>
      </c>
      <c r="N11" s="56">
        <v>1866287</v>
      </c>
      <c r="O11" s="53">
        <v>1</v>
      </c>
      <c r="P11" s="43">
        <v>120560</v>
      </c>
      <c r="Q11" s="49">
        <v>1</v>
      </c>
      <c r="R11" s="43">
        <v>296786.699884597</v>
      </c>
      <c r="S11" s="49">
        <v>1</v>
      </c>
      <c r="T11" s="25"/>
      <c r="U11" s="13"/>
      <c r="V11" s="26"/>
      <c r="W11" s="26"/>
    </row>
    <row r="12" spans="1:23" ht="15.75">
      <c r="A12" s="4" t="s">
        <v>11</v>
      </c>
      <c r="B12" s="54"/>
      <c r="C12" s="38"/>
      <c r="D12" s="55"/>
      <c r="E12" s="38"/>
      <c r="F12" s="45"/>
      <c r="G12" s="42"/>
      <c r="H12" s="55"/>
      <c r="I12" s="38"/>
      <c r="J12" s="56"/>
      <c r="K12" s="42"/>
      <c r="L12" s="55"/>
      <c r="M12" s="38"/>
      <c r="N12" s="45"/>
      <c r="O12" s="40"/>
      <c r="P12" s="40"/>
      <c r="Q12" s="40"/>
      <c r="R12" s="55"/>
      <c r="S12" s="38"/>
      <c r="T12" s="19"/>
      <c r="U12" s="13"/>
      <c r="V12" s="23"/>
      <c r="W12" s="23"/>
    </row>
    <row r="13" spans="1:23" ht="15.75">
      <c r="A13" s="6" t="s">
        <v>12</v>
      </c>
      <c r="B13" s="61">
        <v>202301.13693000015</v>
      </c>
      <c r="C13" s="66">
        <v>0.9690741112139087</v>
      </c>
      <c r="D13" s="57">
        <v>357583</v>
      </c>
      <c r="E13" s="49">
        <v>0.916947670467804</v>
      </c>
      <c r="F13" s="39">
        <v>588227</v>
      </c>
      <c r="G13" s="49">
        <v>1</v>
      </c>
      <c r="H13" s="57">
        <v>43107</v>
      </c>
      <c r="I13" s="49">
        <v>0.8935574810331247</v>
      </c>
      <c r="J13" s="52">
        <v>1369779</v>
      </c>
      <c r="K13" s="49">
        <v>0.6795563418293235</v>
      </c>
      <c r="L13" s="57">
        <v>118163</v>
      </c>
      <c r="M13" s="49">
        <v>0.9577159993515967</v>
      </c>
      <c r="N13" s="52">
        <v>1591034</v>
      </c>
      <c r="O13" s="53">
        <v>0.8525130379196769</v>
      </c>
      <c r="P13" s="57">
        <v>79159</v>
      </c>
      <c r="Q13" s="49">
        <v>0.6565942269409423</v>
      </c>
      <c r="R13" s="57">
        <v>109519.1874146</v>
      </c>
      <c r="S13" s="49">
        <v>0.36901649385631374</v>
      </c>
      <c r="T13" s="24"/>
      <c r="U13" s="14"/>
      <c r="V13" s="23"/>
      <c r="W13" s="23"/>
    </row>
    <row r="14" spans="1:23" ht="15.75">
      <c r="A14" s="6" t="s">
        <v>13</v>
      </c>
      <c r="B14" s="61">
        <v>6451</v>
      </c>
      <c r="C14" s="66">
        <v>0.030901937509150313</v>
      </c>
      <c r="D14" s="57">
        <v>32388</v>
      </c>
      <c r="E14" s="49">
        <v>0.08305232953219599</v>
      </c>
      <c r="F14" s="52">
        <v>0</v>
      </c>
      <c r="G14" s="49">
        <v>0</v>
      </c>
      <c r="H14" s="57">
        <v>5135</v>
      </c>
      <c r="I14" s="49">
        <v>0.10644251896687534</v>
      </c>
      <c r="J14" s="52">
        <v>645917</v>
      </c>
      <c r="K14" s="49">
        <v>0.32044365817067655</v>
      </c>
      <c r="L14" s="57">
        <v>5145</v>
      </c>
      <c r="M14" s="49">
        <v>0.04170043767223213</v>
      </c>
      <c r="N14" s="52">
        <v>275253</v>
      </c>
      <c r="O14" s="53">
        <v>0.14748696208032314</v>
      </c>
      <c r="P14" s="57">
        <v>41399</v>
      </c>
      <c r="Q14" s="49">
        <v>0.34338918380889183</v>
      </c>
      <c r="R14" s="57">
        <v>187153.84575</v>
      </c>
      <c r="S14" s="49">
        <v>0.630600514857213</v>
      </c>
      <c r="T14" s="19"/>
      <c r="U14" s="14"/>
      <c r="V14" s="23"/>
      <c r="W14" s="23"/>
    </row>
    <row r="15" spans="1:23" ht="15.75">
      <c r="A15" s="6" t="s">
        <v>14</v>
      </c>
      <c r="B15" s="61">
        <v>5</v>
      </c>
      <c r="C15" s="66">
        <v>2.3951276940900877E-05</v>
      </c>
      <c r="D15" s="52">
        <v>0</v>
      </c>
      <c r="E15" s="47">
        <v>0</v>
      </c>
      <c r="F15" s="52">
        <v>0</v>
      </c>
      <c r="G15" s="49">
        <v>0</v>
      </c>
      <c r="H15" s="57">
        <v>0</v>
      </c>
      <c r="I15" s="47" t="s">
        <v>76</v>
      </c>
      <c r="J15" s="52">
        <v>0</v>
      </c>
      <c r="K15" s="49">
        <v>0</v>
      </c>
      <c r="L15" s="57">
        <v>72</v>
      </c>
      <c r="M15" s="49">
        <v>0.0005835629761711784</v>
      </c>
      <c r="N15" s="52">
        <v>0</v>
      </c>
      <c r="O15" s="49">
        <v>0</v>
      </c>
      <c r="P15" s="57">
        <v>2</v>
      </c>
      <c r="Q15" s="49" t="s">
        <v>76</v>
      </c>
      <c r="R15" s="57">
        <v>113.66672</v>
      </c>
      <c r="S15" s="49">
        <v>0.0003829912864835195</v>
      </c>
      <c r="T15" s="28"/>
      <c r="U15" s="14"/>
      <c r="V15" s="23"/>
      <c r="W15" s="23"/>
    </row>
    <row r="16" spans="1:23" s="27" customFormat="1" ht="15.75">
      <c r="A16" s="4" t="s">
        <v>10</v>
      </c>
      <c r="B16" s="69">
        <v>208757.13693000015</v>
      </c>
      <c r="C16" s="66">
        <v>0.9999999999999999</v>
      </c>
      <c r="D16" s="55">
        <v>389971</v>
      </c>
      <c r="E16" s="49">
        <v>1</v>
      </c>
      <c r="F16" s="56">
        <v>588227</v>
      </c>
      <c r="G16" s="49">
        <v>1</v>
      </c>
      <c r="H16" s="55">
        <v>48242</v>
      </c>
      <c r="I16" s="49">
        <v>1</v>
      </c>
      <c r="J16" s="56">
        <v>2015696</v>
      </c>
      <c r="K16" s="49">
        <v>1</v>
      </c>
      <c r="L16" s="55">
        <v>123380</v>
      </c>
      <c r="M16" s="49">
        <v>1</v>
      </c>
      <c r="N16" s="56">
        <v>1866287</v>
      </c>
      <c r="O16" s="53">
        <v>1</v>
      </c>
      <c r="P16" s="55">
        <v>120560</v>
      </c>
      <c r="Q16" s="49">
        <v>1</v>
      </c>
      <c r="R16" s="55">
        <v>296786.6998846</v>
      </c>
      <c r="S16" s="49">
        <v>1</v>
      </c>
      <c r="T16" s="12"/>
      <c r="U16" s="13"/>
      <c r="V16" s="26"/>
      <c r="W16" s="26"/>
    </row>
    <row r="17" spans="1:23" s="27" customFormat="1" ht="15.75">
      <c r="A17" s="4" t="s">
        <v>12</v>
      </c>
      <c r="B17" s="54"/>
      <c r="C17" s="49"/>
      <c r="D17" s="55"/>
      <c r="E17" s="49"/>
      <c r="F17" s="70"/>
      <c r="G17" s="49"/>
      <c r="H17" s="55"/>
      <c r="I17" s="49"/>
      <c r="J17" s="56"/>
      <c r="K17" s="42"/>
      <c r="L17" s="55"/>
      <c r="M17" s="49"/>
      <c r="N17" s="56">
        <v>1591034</v>
      </c>
      <c r="O17" s="58"/>
      <c r="P17" s="40"/>
      <c r="Q17" s="40"/>
      <c r="R17" s="55"/>
      <c r="S17" s="49"/>
      <c r="T17" s="25"/>
      <c r="U17" s="13"/>
      <c r="V17" s="26"/>
      <c r="W17" s="26"/>
    </row>
    <row r="18" spans="1:23" s="27" customFormat="1" ht="15.75">
      <c r="A18" s="4" t="s">
        <v>15</v>
      </c>
      <c r="B18" s="54"/>
      <c r="C18" s="49" t="s">
        <v>76</v>
      </c>
      <c r="D18" s="82">
        <v>357583</v>
      </c>
      <c r="E18" s="78">
        <v>1</v>
      </c>
      <c r="F18" s="56">
        <v>588227</v>
      </c>
      <c r="G18" s="49">
        <v>1</v>
      </c>
      <c r="H18" s="55">
        <v>43107</v>
      </c>
      <c r="I18" s="49">
        <v>1</v>
      </c>
      <c r="J18" s="56">
        <v>1369779</v>
      </c>
      <c r="K18" s="49">
        <v>1</v>
      </c>
      <c r="L18" s="55">
        <v>118163</v>
      </c>
      <c r="M18" s="49">
        <v>0.9999915371139866</v>
      </c>
      <c r="N18" s="56">
        <v>1591034</v>
      </c>
      <c r="O18" s="53"/>
      <c r="P18" s="55">
        <v>79159</v>
      </c>
      <c r="Q18" s="49">
        <v>1</v>
      </c>
      <c r="R18" s="55">
        <v>109519.18741459974</v>
      </c>
      <c r="S18" s="49">
        <v>1</v>
      </c>
      <c r="T18" s="25"/>
      <c r="U18" s="13"/>
      <c r="V18" s="26"/>
      <c r="W18" s="26"/>
    </row>
    <row r="19" spans="1:23" ht="15.75">
      <c r="A19" s="6" t="s">
        <v>16</v>
      </c>
      <c r="B19" s="59">
        <v>35204</v>
      </c>
      <c r="C19" s="47">
        <v>0.9999993231377626</v>
      </c>
      <c r="D19" s="77">
        <v>130176</v>
      </c>
      <c r="E19" s="78">
        <v>0.3640441519870911</v>
      </c>
      <c r="F19" s="52">
        <v>75556</v>
      </c>
      <c r="G19" s="49">
        <v>0.12844701110285656</v>
      </c>
      <c r="H19" s="57">
        <v>6958</v>
      </c>
      <c r="I19" s="49">
        <v>0.16141229962651077</v>
      </c>
      <c r="J19" s="52">
        <v>429991</v>
      </c>
      <c r="K19" s="49">
        <v>0.3139126822648033</v>
      </c>
      <c r="L19" s="57">
        <v>2782</v>
      </c>
      <c r="M19" s="49">
        <v>0.023535286003232823</v>
      </c>
      <c r="N19" s="52">
        <v>738040</v>
      </c>
      <c r="O19" s="53">
        <v>0.4638744363728242</v>
      </c>
      <c r="P19" s="57">
        <v>24343</v>
      </c>
      <c r="Q19" s="49">
        <v>0.30752030722975277</v>
      </c>
      <c r="R19" s="57">
        <v>6574.819100000001</v>
      </c>
      <c r="S19" s="49">
        <v>0.06003349052536457</v>
      </c>
      <c r="T19" s="29"/>
      <c r="U19" s="14"/>
      <c r="V19" s="23"/>
      <c r="W19" s="23"/>
    </row>
    <row r="20" spans="1:23" ht="15.75">
      <c r="A20" s="6" t="s">
        <v>17</v>
      </c>
      <c r="B20" s="59">
        <v>18345</v>
      </c>
      <c r="C20" s="60">
        <v>0.09068164558238594</v>
      </c>
      <c r="D20" s="77">
        <v>74329</v>
      </c>
      <c r="E20" s="78">
        <v>0.207865027140552</v>
      </c>
      <c r="F20" s="52">
        <v>26585</v>
      </c>
      <c r="G20" s="42">
        <v>0.045195137251435244</v>
      </c>
      <c r="H20" s="57">
        <v>1054</v>
      </c>
      <c r="I20" s="49">
        <v>0.024450785255294965</v>
      </c>
      <c r="J20" s="52">
        <v>355257</v>
      </c>
      <c r="K20" s="42">
        <v>0.25935351615114555</v>
      </c>
      <c r="L20" s="57">
        <v>1507</v>
      </c>
      <c r="M20" s="49">
        <v>0.012753569222176147</v>
      </c>
      <c r="N20" s="52">
        <v>133953</v>
      </c>
      <c r="O20" s="58">
        <v>0.08419241826384603</v>
      </c>
      <c r="P20" s="57">
        <v>15405</v>
      </c>
      <c r="Q20" s="49">
        <v>0.19460831996361752</v>
      </c>
      <c r="R20" s="57">
        <v>5140.20235</v>
      </c>
      <c r="S20" s="49">
        <v>0.04693426303959932</v>
      </c>
      <c r="T20" s="30"/>
      <c r="U20" s="14"/>
      <c r="V20" s="23"/>
      <c r="W20" s="23"/>
    </row>
    <row r="21" spans="1:23" ht="15.75">
      <c r="A21" s="6" t="s">
        <v>18</v>
      </c>
      <c r="B21" s="59">
        <v>7322</v>
      </c>
      <c r="C21" s="60">
        <v>0.036193568217728525</v>
      </c>
      <c r="D21" s="77">
        <v>541</v>
      </c>
      <c r="E21" s="78">
        <v>0.0015129354583411404</v>
      </c>
      <c r="F21" s="52">
        <v>4952</v>
      </c>
      <c r="G21" s="42">
        <v>0.008418518701113686</v>
      </c>
      <c r="H21" s="57">
        <v>307</v>
      </c>
      <c r="I21" s="49">
        <v>0.007121813162595402</v>
      </c>
      <c r="J21" s="52">
        <v>0</v>
      </c>
      <c r="K21" s="47">
        <v>0</v>
      </c>
      <c r="L21" s="57">
        <v>0</v>
      </c>
      <c r="M21" s="49">
        <v>0</v>
      </c>
      <c r="N21" s="52">
        <v>7157</v>
      </c>
      <c r="O21" s="58">
        <v>0.004498332530920144</v>
      </c>
      <c r="P21" s="57">
        <v>9</v>
      </c>
      <c r="Q21" s="49">
        <v>0.00011369522101087684</v>
      </c>
      <c r="R21" s="57">
        <v>94.77407</v>
      </c>
      <c r="S21" s="49">
        <v>0.0008653649852351432</v>
      </c>
      <c r="T21" s="19"/>
      <c r="U21" s="14"/>
      <c r="V21" s="23"/>
      <c r="W21" s="23"/>
    </row>
    <row r="22" spans="1:23" ht="15.75">
      <c r="A22" s="6" t="s">
        <v>19</v>
      </c>
      <c r="B22" s="59">
        <v>1775</v>
      </c>
      <c r="C22" s="60">
        <v>0.008774048564117473</v>
      </c>
      <c r="D22" s="77">
        <v>24978</v>
      </c>
      <c r="E22" s="78">
        <v>0.06985231400821627</v>
      </c>
      <c r="F22" s="52">
        <v>7575</v>
      </c>
      <c r="G22" s="42">
        <v>0.012877681575310211</v>
      </c>
      <c r="H22" s="57">
        <v>316</v>
      </c>
      <c r="I22" s="49">
        <v>0.007330595958892987</v>
      </c>
      <c r="J22" s="52">
        <v>0</v>
      </c>
      <c r="K22" s="47">
        <v>0</v>
      </c>
      <c r="L22" s="57">
        <v>167</v>
      </c>
      <c r="M22" s="49">
        <v>0.0014133019642358438</v>
      </c>
      <c r="N22" s="52">
        <v>4082</v>
      </c>
      <c r="O22" s="58">
        <v>0.002565627133046811</v>
      </c>
      <c r="P22" s="57">
        <v>664</v>
      </c>
      <c r="Q22" s="49">
        <v>0.008388180750135803</v>
      </c>
      <c r="R22" s="57">
        <v>141.34755</v>
      </c>
      <c r="S22" s="49">
        <v>0.0012906190534897751</v>
      </c>
      <c r="T22" s="19"/>
      <c r="U22" s="14"/>
      <c r="V22" s="23"/>
      <c r="W22" s="23"/>
    </row>
    <row r="23" spans="1:23" ht="15.75">
      <c r="A23" s="6" t="s">
        <v>20</v>
      </c>
      <c r="B23" s="59">
        <v>831</v>
      </c>
      <c r="C23" s="60">
        <v>0.004107737665792461</v>
      </c>
      <c r="D23" s="77">
        <v>3707</v>
      </c>
      <c r="E23" s="78">
        <v>0.010366823926193359</v>
      </c>
      <c r="F23" s="52">
        <v>18323</v>
      </c>
      <c r="G23" s="42">
        <v>0.03114953920850284</v>
      </c>
      <c r="H23" s="57">
        <v>161</v>
      </c>
      <c r="I23" s="49">
        <v>0.003734892244879022</v>
      </c>
      <c r="J23" s="52">
        <v>0</v>
      </c>
      <c r="K23" s="47">
        <v>0</v>
      </c>
      <c r="L23" s="57">
        <v>83</v>
      </c>
      <c r="M23" s="49">
        <v>0.0007024195391112277</v>
      </c>
      <c r="N23" s="52">
        <v>28216</v>
      </c>
      <c r="O23" s="58">
        <v>0.017734379026469578</v>
      </c>
      <c r="P23" s="57">
        <v>0</v>
      </c>
      <c r="Q23" s="49" t="s">
        <v>76</v>
      </c>
      <c r="R23" s="57">
        <v>654.85251</v>
      </c>
      <c r="S23" s="49">
        <v>0.00597934047411224</v>
      </c>
      <c r="T23" s="19"/>
      <c r="U23" s="14"/>
      <c r="V23" s="23"/>
      <c r="W23" s="23"/>
    </row>
    <row r="24" spans="1:23" ht="15.75">
      <c r="A24" s="6" t="s">
        <v>21</v>
      </c>
      <c r="B24" s="59">
        <v>73</v>
      </c>
      <c r="C24" s="60">
        <v>0.00036084819446792986</v>
      </c>
      <c r="D24" s="77">
        <v>4081</v>
      </c>
      <c r="E24" s="78">
        <v>0.011412734945453223</v>
      </c>
      <c r="F24" s="52">
        <v>10553</v>
      </c>
      <c r="G24" s="42">
        <v>0.01794035295897672</v>
      </c>
      <c r="H24" s="57">
        <v>268</v>
      </c>
      <c r="I24" s="49">
        <v>0.0062170877119725335</v>
      </c>
      <c r="J24" s="52">
        <v>0</v>
      </c>
      <c r="K24" s="47">
        <v>0</v>
      </c>
      <c r="L24" s="57">
        <v>0</v>
      </c>
      <c r="M24" s="49">
        <v>0</v>
      </c>
      <c r="N24" s="52">
        <v>4516</v>
      </c>
      <c r="O24" s="58">
        <v>0.00283840571603121</v>
      </c>
      <c r="P24" s="57">
        <v>712</v>
      </c>
      <c r="Q24" s="49">
        <v>0.008994555262193813</v>
      </c>
      <c r="R24" s="57">
        <v>23.15285</v>
      </c>
      <c r="S24" s="49">
        <v>0.00021140450862141394</v>
      </c>
      <c r="T24" s="19"/>
      <c r="U24" s="14"/>
      <c r="V24" s="23"/>
      <c r="W24" s="23"/>
    </row>
    <row r="25" spans="1:23" ht="15.75">
      <c r="A25" s="6" t="s">
        <v>22</v>
      </c>
      <c r="B25" s="59">
        <v>1100</v>
      </c>
      <c r="C25" s="60">
        <v>0.005437438546777025</v>
      </c>
      <c r="D25" s="77">
        <v>15904</v>
      </c>
      <c r="E25" s="78">
        <v>0.044476387300291124</v>
      </c>
      <c r="F25" s="52">
        <v>4570</v>
      </c>
      <c r="G25" s="42">
        <v>0.007769109544444577</v>
      </c>
      <c r="H25" s="57">
        <v>723</v>
      </c>
      <c r="I25" s="49">
        <v>0.016772217969239334</v>
      </c>
      <c r="J25" s="52">
        <v>12676</v>
      </c>
      <c r="K25" s="42">
        <v>0.009254047550736286</v>
      </c>
      <c r="L25" s="57">
        <v>0</v>
      </c>
      <c r="M25" s="49">
        <v>0</v>
      </c>
      <c r="N25" s="52">
        <v>24448</v>
      </c>
      <c r="O25" s="58">
        <v>0.015366107826734062</v>
      </c>
      <c r="P25" s="57">
        <v>1288</v>
      </c>
      <c r="Q25" s="49">
        <v>0.01627104940688993</v>
      </c>
      <c r="R25" s="57">
        <v>446.43062</v>
      </c>
      <c r="S25" s="49">
        <v>0.004076277687397153</v>
      </c>
      <c r="T25" s="19"/>
      <c r="U25" s="14"/>
      <c r="V25" s="23"/>
      <c r="W25" s="23"/>
    </row>
    <row r="26" spans="1:23" ht="15.75">
      <c r="A26" s="6" t="s">
        <v>23</v>
      </c>
      <c r="B26" s="59">
        <v>246</v>
      </c>
      <c r="C26" s="60">
        <v>0.0012160089840974075</v>
      </c>
      <c r="D26" s="77">
        <v>1366</v>
      </c>
      <c r="E26" s="78">
        <v>0.0038200921184731937</v>
      </c>
      <c r="F26" s="52">
        <v>517</v>
      </c>
      <c r="G26" s="42">
        <v>0.0008789123926647366</v>
      </c>
      <c r="H26" s="57">
        <v>680</v>
      </c>
      <c r="I26" s="49">
        <v>0.015774700164706428</v>
      </c>
      <c r="J26" s="52">
        <v>4351</v>
      </c>
      <c r="K26" s="42">
        <v>0.0031764248101336053</v>
      </c>
      <c r="L26" s="57">
        <v>0</v>
      </c>
      <c r="M26" s="49">
        <v>0</v>
      </c>
      <c r="N26" s="52">
        <v>20059</v>
      </c>
      <c r="O26" s="58">
        <v>0.012607524414940221</v>
      </c>
      <c r="P26" s="57">
        <v>456</v>
      </c>
      <c r="Q26" s="49">
        <v>0.005760557864551093</v>
      </c>
      <c r="R26" s="57">
        <v>0</v>
      </c>
      <c r="S26" s="49">
        <v>0</v>
      </c>
      <c r="T26" s="19"/>
      <c r="U26" s="14"/>
      <c r="V26" s="23"/>
      <c r="W26" s="23"/>
    </row>
    <row r="27" spans="1:23" ht="15.75">
      <c r="A27" s="6" t="s">
        <v>24</v>
      </c>
      <c r="B27" s="59">
        <v>5512</v>
      </c>
      <c r="C27" s="60">
        <v>0.02724651024530451</v>
      </c>
      <c r="D27" s="77">
        <v>5270</v>
      </c>
      <c r="E27" s="78">
        <v>0.014737837089570813</v>
      </c>
      <c r="F27" s="52">
        <v>2481</v>
      </c>
      <c r="G27" s="42">
        <v>0.004217759470408533</v>
      </c>
      <c r="H27" s="57">
        <v>3449</v>
      </c>
      <c r="I27" s="49">
        <v>0.0800102071589301</v>
      </c>
      <c r="J27" s="52">
        <v>57707</v>
      </c>
      <c r="K27" s="42">
        <v>0.04212869375278786</v>
      </c>
      <c r="L27" s="57">
        <v>1024</v>
      </c>
      <c r="M27" s="49">
        <v>0.008665995277709605</v>
      </c>
      <c r="N27" s="52">
        <v>515609</v>
      </c>
      <c r="O27" s="58">
        <v>0.32407164146083617</v>
      </c>
      <c r="P27" s="57">
        <v>5809</v>
      </c>
      <c r="Q27" s="49">
        <v>0.07338394876135373</v>
      </c>
      <c r="R27" s="57">
        <v>74.05915</v>
      </c>
      <c r="S27" s="49">
        <v>0.0006762207769095204</v>
      </c>
      <c r="T27" s="19"/>
      <c r="U27" s="14"/>
      <c r="V27" s="23"/>
      <c r="W27" s="23"/>
    </row>
    <row r="28" spans="1:23" ht="15.75">
      <c r="A28" s="6" t="s">
        <v>25</v>
      </c>
      <c r="B28" s="59">
        <v>1205</v>
      </c>
      <c r="C28" s="60">
        <v>0.00595646677169665</v>
      </c>
      <c r="D28" s="57">
        <v>568</v>
      </c>
      <c r="E28" s="49">
        <v>0.0015884424035818258</v>
      </c>
      <c r="F28" s="52">
        <v>15727</v>
      </c>
      <c r="G28" s="49">
        <v>0.02673627698150544</v>
      </c>
      <c r="H28" s="57">
        <v>50</v>
      </c>
      <c r="I28" s="49">
        <v>0.0011599044238754727</v>
      </c>
      <c r="J28" s="52">
        <v>8097</v>
      </c>
      <c r="K28" s="49">
        <v>0.005911172532211401</v>
      </c>
      <c r="L28" s="57">
        <v>489</v>
      </c>
      <c r="M28" s="49">
        <v>0.004138351260546872</v>
      </c>
      <c r="N28" s="52">
        <v>7066</v>
      </c>
      <c r="O28" s="53">
        <v>0.004441137021584705</v>
      </c>
      <c r="P28" s="57">
        <v>2650</v>
      </c>
      <c r="Q28" s="49">
        <v>0.03347692618653596</v>
      </c>
      <c r="R28" s="57">
        <v>3887.42432</v>
      </c>
      <c r="S28" s="49">
        <v>0.035495372197052816</v>
      </c>
      <c r="T28" s="19"/>
      <c r="U28" s="14"/>
      <c r="V28" s="23"/>
      <c r="W28" s="23"/>
    </row>
    <row r="29" spans="1:23" ht="15.75">
      <c r="A29" s="6" t="s">
        <v>26</v>
      </c>
      <c r="B29" s="59">
        <v>37007</v>
      </c>
      <c r="C29" s="47"/>
      <c r="D29" s="57">
        <v>137721</v>
      </c>
      <c r="E29" s="49">
        <v>0.3851441483515715</v>
      </c>
      <c r="F29" s="52">
        <v>311569</v>
      </c>
      <c r="G29" s="49">
        <v>0.5296747684142347</v>
      </c>
      <c r="H29" s="57">
        <v>13842</v>
      </c>
      <c r="I29" s="49">
        <v>0.3211079407056859</v>
      </c>
      <c r="J29" s="52">
        <v>533309</v>
      </c>
      <c r="K29" s="49">
        <v>0.3893394481883574</v>
      </c>
      <c r="L29" s="57">
        <v>7571</v>
      </c>
      <c r="M29" s="49">
        <v>0.0640725100073627</v>
      </c>
      <c r="N29" s="52">
        <v>415996</v>
      </c>
      <c r="O29" s="53">
        <v>0.26146267144511054</v>
      </c>
      <c r="P29" s="57">
        <v>11272</v>
      </c>
      <c r="Q29" s="49">
        <v>0.14239694791495597</v>
      </c>
      <c r="R29" s="57">
        <v>11379.43892</v>
      </c>
      <c r="S29" s="49">
        <v>0.10390360984803139</v>
      </c>
      <c r="T29" s="29"/>
      <c r="U29" s="14"/>
      <c r="V29" s="23"/>
      <c r="W29" s="23"/>
    </row>
    <row r="30" spans="1:23" ht="15.75">
      <c r="A30" s="6" t="s">
        <v>27</v>
      </c>
      <c r="B30" s="59">
        <v>7875</v>
      </c>
      <c r="C30" s="60">
        <v>0.038927116868971885</v>
      </c>
      <c r="D30" s="57">
        <v>59115</v>
      </c>
      <c r="E30" s="49">
        <v>0.16531826177418948</v>
      </c>
      <c r="F30" s="52">
        <v>170823</v>
      </c>
      <c r="G30" s="42">
        <v>0.29040319468504505</v>
      </c>
      <c r="H30" s="57">
        <v>8611</v>
      </c>
      <c r="I30" s="49">
        <v>0.1997587398798339</v>
      </c>
      <c r="J30" s="52">
        <v>260575</v>
      </c>
      <c r="K30" s="42">
        <v>0.19023141689279804</v>
      </c>
      <c r="L30" s="57">
        <v>5089</v>
      </c>
      <c r="M30" s="49">
        <v>0.043067626922132986</v>
      </c>
      <c r="N30" s="52">
        <v>0</v>
      </c>
      <c r="O30" s="49">
        <v>0</v>
      </c>
      <c r="P30" s="57">
        <v>3400</v>
      </c>
      <c r="Q30" s="49">
        <v>0.04295152793744236</v>
      </c>
      <c r="R30" s="57">
        <v>4044.91204</v>
      </c>
      <c r="S30" s="49">
        <v>0.036933364239523044</v>
      </c>
      <c r="T30" s="19"/>
      <c r="U30" s="14"/>
      <c r="V30" s="23"/>
      <c r="W30" s="23"/>
    </row>
    <row r="31" spans="1:23" ht="15.75">
      <c r="A31" s="7" t="s">
        <v>28</v>
      </c>
      <c r="B31" s="59">
        <v>4418</v>
      </c>
      <c r="C31" s="60">
        <v>0.02183873045423718</v>
      </c>
      <c r="D31" s="57">
        <v>12217</v>
      </c>
      <c r="E31" s="49">
        <v>0.034165494444646415</v>
      </c>
      <c r="F31" s="52">
        <v>1867</v>
      </c>
      <c r="G31" s="42">
        <v>0.003173944752621012</v>
      </c>
      <c r="H31" s="57">
        <v>2208</v>
      </c>
      <c r="I31" s="49">
        <v>0.051221379358340875</v>
      </c>
      <c r="J31" s="52">
        <v>78725</v>
      </c>
      <c r="K31" s="42">
        <v>0.057472774805278806</v>
      </c>
      <c r="L31" s="57">
        <v>735</v>
      </c>
      <c r="M31" s="49">
        <v>0.0062202212198403896</v>
      </c>
      <c r="N31" s="52">
        <v>0</v>
      </c>
      <c r="O31" s="49">
        <v>0</v>
      </c>
      <c r="P31" s="57">
        <v>1218</v>
      </c>
      <c r="Q31" s="49">
        <v>0.015386753243471999</v>
      </c>
      <c r="R31" s="57">
        <v>4658.34529</v>
      </c>
      <c r="S31" s="49">
        <v>0.04253451290106091</v>
      </c>
      <c r="T31" s="19"/>
      <c r="U31" s="15"/>
      <c r="V31" s="23"/>
      <c r="W31" s="23"/>
    </row>
    <row r="32" spans="1:23" ht="15.75">
      <c r="A32" s="6" t="s">
        <v>29</v>
      </c>
      <c r="B32" s="59">
        <v>17014</v>
      </c>
      <c r="C32" s="60">
        <v>0.08410234494078574</v>
      </c>
      <c r="D32" s="57">
        <v>25124</v>
      </c>
      <c r="E32" s="49">
        <v>0.07026061082322146</v>
      </c>
      <c r="F32" s="52">
        <v>130246</v>
      </c>
      <c r="G32" s="42">
        <v>0.22142132204064077</v>
      </c>
      <c r="H32" s="57">
        <v>2746</v>
      </c>
      <c r="I32" s="49">
        <v>0.06370195095924096</v>
      </c>
      <c r="J32" s="52">
        <v>152669</v>
      </c>
      <c r="K32" s="42">
        <v>0.11145520554775624</v>
      </c>
      <c r="L32" s="57">
        <v>432</v>
      </c>
      <c r="M32" s="49">
        <v>0.0036559667577837395</v>
      </c>
      <c r="N32" s="52">
        <v>113537</v>
      </c>
      <c r="O32" s="49">
        <v>0.07136051146612832</v>
      </c>
      <c r="P32" s="57">
        <v>3765</v>
      </c>
      <c r="Q32" s="49">
        <v>0.04756250078955015</v>
      </c>
      <c r="R32" s="57">
        <v>2006.0834</v>
      </c>
      <c r="S32" s="49">
        <v>0.01831718667164411</v>
      </c>
      <c r="T32" s="19"/>
      <c r="U32" s="14"/>
      <c r="V32" s="23"/>
      <c r="W32" s="23"/>
    </row>
    <row r="33" spans="1:23" ht="15.75">
      <c r="A33" s="6" t="s">
        <v>30</v>
      </c>
      <c r="B33" s="59">
        <v>2633</v>
      </c>
      <c r="C33" s="60">
        <v>0.013015250630603551</v>
      </c>
      <c r="D33" s="57">
        <v>3174</v>
      </c>
      <c r="E33" s="49">
        <v>0.00887626089607168</v>
      </c>
      <c r="F33" s="52">
        <v>229</v>
      </c>
      <c r="G33" s="42">
        <v>0.00038930548920739784</v>
      </c>
      <c r="H33" s="57">
        <v>153</v>
      </c>
      <c r="I33" s="49">
        <v>0.003549307537058946</v>
      </c>
      <c r="J33" s="52">
        <v>0</v>
      </c>
      <c r="K33" s="49">
        <v>0</v>
      </c>
      <c r="L33" s="52">
        <v>60</v>
      </c>
      <c r="M33" s="49">
        <v>0.0005077731608032971</v>
      </c>
      <c r="N33" s="52">
        <v>0</v>
      </c>
      <c r="O33" s="49">
        <v>0</v>
      </c>
      <c r="P33" s="57">
        <v>567</v>
      </c>
      <c r="Q33" s="49">
        <v>0.007162798923685241</v>
      </c>
      <c r="R33" s="57">
        <v>197.2569</v>
      </c>
      <c r="S33" s="49">
        <v>0.0018011172713805596</v>
      </c>
      <c r="T33" s="19"/>
      <c r="U33" s="14"/>
      <c r="V33" s="23"/>
      <c r="W33" s="23"/>
    </row>
    <row r="34" spans="1:23" ht="15.75">
      <c r="A34" s="6" t="s">
        <v>31</v>
      </c>
      <c r="B34" s="59">
        <v>1330</v>
      </c>
      <c r="C34" s="60">
        <v>0.006574357515648585</v>
      </c>
      <c r="D34" s="57">
        <v>2391</v>
      </c>
      <c r="E34" s="49">
        <v>0.006686559484091806</v>
      </c>
      <c r="F34" s="52">
        <v>5788</v>
      </c>
      <c r="G34" s="42">
        <v>0.009839738740316238</v>
      </c>
      <c r="H34" s="57">
        <v>0</v>
      </c>
      <c r="I34" s="49">
        <v>0</v>
      </c>
      <c r="J34" s="52">
        <v>4143</v>
      </c>
      <c r="K34" s="42">
        <v>0.003024575497215244</v>
      </c>
      <c r="L34" s="57">
        <v>0</v>
      </c>
      <c r="M34" s="49">
        <v>0</v>
      </c>
      <c r="N34" s="52">
        <v>13476</v>
      </c>
      <c r="O34" s="49">
        <v>0.008469963558289766</v>
      </c>
      <c r="P34" s="57">
        <v>577</v>
      </c>
      <c r="Q34" s="49">
        <v>0.0072891269470306596</v>
      </c>
      <c r="R34" s="57">
        <v>0</v>
      </c>
      <c r="S34" s="49">
        <v>0</v>
      </c>
      <c r="T34" s="19"/>
      <c r="U34" s="14"/>
      <c r="V34" s="23"/>
      <c r="W34" s="23"/>
    </row>
    <row r="35" spans="1:23" ht="15.75">
      <c r="A35" s="6" t="s">
        <v>32</v>
      </c>
      <c r="B35" s="59">
        <v>3573</v>
      </c>
      <c r="C35" s="60">
        <v>0.0176617890251221</v>
      </c>
      <c r="D35" s="57">
        <v>29007</v>
      </c>
      <c r="E35" s="49">
        <v>0.081119628170243</v>
      </c>
      <c r="F35" s="52">
        <v>0</v>
      </c>
      <c r="G35" s="49">
        <v>0</v>
      </c>
      <c r="H35" s="57">
        <v>0</v>
      </c>
      <c r="I35" s="49">
        <v>0</v>
      </c>
      <c r="J35" s="52">
        <v>402</v>
      </c>
      <c r="K35" s="42">
        <v>0.000293477999005679</v>
      </c>
      <c r="L35" s="57">
        <v>830</v>
      </c>
      <c r="M35" s="49">
        <v>0.007024195391112277</v>
      </c>
      <c r="N35" s="52">
        <v>0</v>
      </c>
      <c r="O35" s="49">
        <v>0</v>
      </c>
      <c r="P35" s="57">
        <v>0</v>
      </c>
      <c r="Q35" s="49">
        <v>0</v>
      </c>
      <c r="R35" s="57">
        <v>59.47996</v>
      </c>
      <c r="S35" s="49">
        <v>0.0005431008155203941</v>
      </c>
      <c r="T35" s="19"/>
      <c r="U35" s="14"/>
      <c r="V35" s="23"/>
      <c r="W35" s="23"/>
    </row>
    <row r="36" spans="1:23" ht="15.75">
      <c r="A36" s="6" t="s">
        <v>33</v>
      </c>
      <c r="B36" s="59">
        <v>164</v>
      </c>
      <c r="C36" s="60">
        <v>0.0008106726560649383</v>
      </c>
      <c r="D36" s="57">
        <v>6693</v>
      </c>
      <c r="E36" s="49">
        <v>0.018717332759107676</v>
      </c>
      <c r="F36" s="52">
        <v>2616</v>
      </c>
      <c r="G36" s="42">
        <v>0.00444726270640416</v>
      </c>
      <c r="H36" s="57">
        <v>124</v>
      </c>
      <c r="I36" s="49">
        <v>0.0028765629712111723</v>
      </c>
      <c r="J36" s="52">
        <v>36795</v>
      </c>
      <c r="K36" s="42">
        <v>0.02686199744630338</v>
      </c>
      <c r="L36" s="57">
        <v>425</v>
      </c>
      <c r="M36" s="49">
        <v>0.0035967265556900215</v>
      </c>
      <c r="N36" s="52">
        <v>288983</v>
      </c>
      <c r="O36" s="49">
        <v>0.18163219642069245</v>
      </c>
      <c r="P36" s="57">
        <v>1745</v>
      </c>
      <c r="Q36" s="49">
        <v>0.022044240073775565</v>
      </c>
      <c r="R36" s="57">
        <v>413.36133</v>
      </c>
      <c r="S36" s="49">
        <v>0.0037743279489023656</v>
      </c>
      <c r="T36" s="19"/>
      <c r="U36" s="14"/>
      <c r="V36" s="23"/>
      <c r="W36" s="23"/>
    </row>
    <row r="37" spans="1:23" ht="15.75">
      <c r="A37" s="6" t="s">
        <v>34</v>
      </c>
      <c r="B37" s="59">
        <v>126339</v>
      </c>
      <c r="C37" s="47"/>
      <c r="D37" s="57">
        <v>81069</v>
      </c>
      <c r="E37" s="49">
        <v>0.226713797915449</v>
      </c>
      <c r="F37" s="52">
        <v>136261</v>
      </c>
      <c r="G37" s="49">
        <v>0.23164696622222372</v>
      </c>
      <c r="H37" s="57">
        <v>11260</v>
      </c>
      <c r="I37" s="49">
        <v>0.2612104762567564</v>
      </c>
      <c r="J37" s="52">
        <v>348791</v>
      </c>
      <c r="K37" s="49">
        <v>0.2546330466447507</v>
      </c>
      <c r="L37" s="57">
        <v>18429</v>
      </c>
      <c r="M37" s="49">
        <v>0.1559625263407327</v>
      </c>
      <c r="N37" s="52">
        <v>393806</v>
      </c>
      <c r="O37" s="49">
        <v>0.2475157664763921</v>
      </c>
      <c r="P37" s="57">
        <v>7096</v>
      </c>
      <c r="Q37" s="49">
        <v>0.08964236536590912</v>
      </c>
      <c r="R37" s="57">
        <v>5786.77477</v>
      </c>
      <c r="S37" s="49">
        <v>0.05283799950134198</v>
      </c>
      <c r="T37" s="29"/>
      <c r="U37" s="14"/>
      <c r="V37" s="23"/>
      <c r="W37" s="23"/>
    </row>
    <row r="38" spans="1:23" ht="15.75">
      <c r="A38" s="6" t="s">
        <v>35</v>
      </c>
      <c r="B38" s="59">
        <v>17929</v>
      </c>
      <c r="C38" s="60">
        <v>0.08862530518651389</v>
      </c>
      <c r="D38" s="57">
        <v>3099</v>
      </c>
      <c r="E38" s="49">
        <v>0.008666519381514222</v>
      </c>
      <c r="F38" s="52">
        <v>0</v>
      </c>
      <c r="G38" s="49">
        <v>0</v>
      </c>
      <c r="H38" s="57">
        <v>232</v>
      </c>
      <c r="I38" s="49">
        <v>0.005381956526782193</v>
      </c>
      <c r="J38" s="52">
        <v>32922</v>
      </c>
      <c r="K38" s="42">
        <v>0.02403453403797255</v>
      </c>
      <c r="L38" s="57">
        <v>588</v>
      </c>
      <c r="M38" s="49">
        <v>0.004976176975872312</v>
      </c>
      <c r="N38" s="52">
        <v>222639</v>
      </c>
      <c r="O38" s="49">
        <v>0.13993352750475477</v>
      </c>
      <c r="P38" s="57">
        <v>5833</v>
      </c>
      <c r="Q38" s="49">
        <v>0.07368713601738273</v>
      </c>
      <c r="R38" s="57">
        <v>22.362</v>
      </c>
      <c r="S38" s="49">
        <v>0.00020418339952930453</v>
      </c>
      <c r="T38" s="19"/>
      <c r="U38" s="14"/>
      <c r="V38" s="23"/>
      <c r="W38" s="23"/>
    </row>
    <row r="39" spans="1:23" ht="15.75">
      <c r="A39" s="6" t="s">
        <v>36</v>
      </c>
      <c r="B39" s="59">
        <v>108410</v>
      </c>
      <c r="C39" s="60">
        <v>0.5358842844146339</v>
      </c>
      <c r="D39" s="57">
        <v>77970</v>
      </c>
      <c r="E39" s="49">
        <v>0.21804727853393477</v>
      </c>
      <c r="F39" s="52">
        <v>136261</v>
      </c>
      <c r="G39" s="42">
        <v>0.23164696622222372</v>
      </c>
      <c r="H39" s="57">
        <v>11028</v>
      </c>
      <c r="I39" s="49">
        <v>0.2558285197299742</v>
      </c>
      <c r="J39" s="52">
        <v>315869</v>
      </c>
      <c r="K39" s="42">
        <v>0.23059851260677816</v>
      </c>
      <c r="L39" s="57">
        <v>17841</v>
      </c>
      <c r="M39" s="49">
        <v>0.1509863493648604</v>
      </c>
      <c r="N39" s="52">
        <v>171167</v>
      </c>
      <c r="O39" s="49">
        <v>0.10758223897163731</v>
      </c>
      <c r="P39" s="57">
        <v>1263</v>
      </c>
      <c r="Q39" s="49">
        <v>0.015955229348526383</v>
      </c>
      <c r="R39" s="57">
        <v>5764.41277</v>
      </c>
      <c r="S39" s="49">
        <v>0.052633816101812676</v>
      </c>
      <c r="T39" s="19"/>
      <c r="U39" s="14"/>
      <c r="V39" s="23"/>
      <c r="W39" s="23"/>
    </row>
    <row r="40" spans="1:23" ht="15.75">
      <c r="A40" s="6" t="s">
        <v>37</v>
      </c>
      <c r="B40" s="59">
        <v>143</v>
      </c>
      <c r="C40" s="47"/>
      <c r="D40" s="57">
        <v>8049</v>
      </c>
      <c r="E40" s="49">
        <v>0.02250945934230654</v>
      </c>
      <c r="F40" s="52">
        <v>0</v>
      </c>
      <c r="G40" s="49">
        <v>0</v>
      </c>
      <c r="H40" s="57">
        <v>10997</v>
      </c>
      <c r="I40" s="49">
        <v>0.25510937898717145</v>
      </c>
      <c r="J40" s="52">
        <v>41247</v>
      </c>
      <c r="K40" s="49">
        <v>0.03011215677857523</v>
      </c>
      <c r="L40" s="52">
        <v>2401</v>
      </c>
      <c r="M40" s="49">
        <v>0.020319389318145274</v>
      </c>
      <c r="N40" s="52">
        <v>27608</v>
      </c>
      <c r="O40" s="49">
        <v>0.017352237601459177</v>
      </c>
      <c r="P40" s="57">
        <v>9794</v>
      </c>
      <c r="Q40" s="49">
        <v>0.1237256660645031</v>
      </c>
      <c r="R40" s="57">
        <v>0</v>
      </c>
      <c r="S40" s="49">
        <v>0</v>
      </c>
      <c r="T40" s="29"/>
      <c r="U40" s="14"/>
      <c r="V40" s="23"/>
      <c r="W40" s="23"/>
    </row>
    <row r="41" spans="1:23" ht="15.75">
      <c r="A41" s="6" t="s">
        <v>38</v>
      </c>
      <c r="B41" s="59">
        <v>73</v>
      </c>
      <c r="C41" s="60">
        <v>0.00036084819446792986</v>
      </c>
      <c r="D41" s="57">
        <v>91</v>
      </c>
      <c r="E41" s="49">
        <v>0.00025448637099638406</v>
      </c>
      <c r="F41" s="52">
        <v>0</v>
      </c>
      <c r="G41" s="49">
        <v>0</v>
      </c>
      <c r="H41" s="57">
        <v>0</v>
      </c>
      <c r="I41" s="49">
        <v>0</v>
      </c>
      <c r="J41" s="52">
        <v>125</v>
      </c>
      <c r="K41" s="42">
        <v>9.125559670574596E-05</v>
      </c>
      <c r="L41" s="52">
        <v>0</v>
      </c>
      <c r="M41" s="49">
        <v>0</v>
      </c>
      <c r="N41" s="52">
        <v>1328</v>
      </c>
      <c r="O41" s="49">
        <v>0.000834677323049036</v>
      </c>
      <c r="P41" s="57">
        <v>0</v>
      </c>
      <c r="Q41" s="49" t="s">
        <v>76</v>
      </c>
      <c r="R41" s="57">
        <v>0</v>
      </c>
      <c r="S41" s="49">
        <v>0</v>
      </c>
      <c r="T41" s="19"/>
      <c r="U41" s="14"/>
      <c r="V41" s="23"/>
      <c r="W41" s="23"/>
    </row>
    <row r="42" spans="1:23" ht="15.75">
      <c r="A42" s="6" t="s">
        <v>39</v>
      </c>
      <c r="B42" s="59">
        <v>34</v>
      </c>
      <c r="C42" s="60">
        <v>0.00016806628235492622</v>
      </c>
      <c r="D42" s="57">
        <v>0</v>
      </c>
      <c r="E42" s="49">
        <v>0</v>
      </c>
      <c r="F42" s="52">
        <v>0</v>
      </c>
      <c r="G42" s="49">
        <v>0</v>
      </c>
      <c r="H42" s="57">
        <v>0</v>
      </c>
      <c r="I42" s="49">
        <v>0</v>
      </c>
      <c r="J42" s="52">
        <v>1218</v>
      </c>
      <c r="K42" s="42">
        <v>0.0008891945343007887</v>
      </c>
      <c r="L42" s="52">
        <v>2401</v>
      </c>
      <c r="M42" s="49">
        <v>0.020319389318145274</v>
      </c>
      <c r="N42" s="52">
        <v>8263</v>
      </c>
      <c r="O42" s="49">
        <v>0.005193477952073935</v>
      </c>
      <c r="P42" s="57">
        <v>9058</v>
      </c>
      <c r="Q42" s="49">
        <v>0.11442792354628027</v>
      </c>
      <c r="R42" s="57">
        <v>0</v>
      </c>
      <c r="S42" s="49">
        <v>0</v>
      </c>
      <c r="T42" s="19"/>
      <c r="U42" s="14"/>
      <c r="V42" s="23"/>
      <c r="W42" s="23"/>
    </row>
    <row r="43" spans="1:23" ht="15.75">
      <c r="A43" s="6" t="s">
        <v>40</v>
      </c>
      <c r="B43" s="59">
        <v>36</v>
      </c>
      <c r="C43" s="60">
        <v>0.00017795253425815718</v>
      </c>
      <c r="D43" s="57">
        <v>7958</v>
      </c>
      <c r="E43" s="49">
        <v>0.02225497297131016</v>
      </c>
      <c r="F43" s="52">
        <v>0</v>
      </c>
      <c r="G43" s="49">
        <v>0</v>
      </c>
      <c r="H43" s="57">
        <v>10997</v>
      </c>
      <c r="I43" s="49">
        <v>0.25510937898717145</v>
      </c>
      <c r="J43" s="52">
        <v>39904</v>
      </c>
      <c r="K43" s="42">
        <v>0.029131706647568697</v>
      </c>
      <c r="L43" s="57">
        <v>0</v>
      </c>
      <c r="M43" s="49">
        <v>0</v>
      </c>
      <c r="N43" s="52">
        <v>18017</v>
      </c>
      <c r="O43" s="49">
        <v>0.011324082326336207</v>
      </c>
      <c r="P43" s="57">
        <v>736</v>
      </c>
      <c r="Q43" s="49">
        <v>0.009297742518222817</v>
      </c>
      <c r="R43" s="57">
        <v>0</v>
      </c>
      <c r="S43" s="49">
        <v>0</v>
      </c>
      <c r="T43" s="19"/>
      <c r="U43" s="14"/>
      <c r="V43" s="23"/>
      <c r="W43" s="23"/>
    </row>
    <row r="44" spans="1:23" ht="15.75">
      <c r="A44" s="6" t="s">
        <v>41</v>
      </c>
      <c r="B44" s="61">
        <v>2403</v>
      </c>
      <c r="C44" s="62">
        <v>0.011878331661731993</v>
      </c>
      <c r="D44" s="52">
        <v>0</v>
      </c>
      <c r="E44" s="49">
        <v>0</v>
      </c>
      <c r="F44" s="52">
        <v>49114</v>
      </c>
      <c r="G44" s="49">
        <v>0.08349497727917964</v>
      </c>
      <c r="H44" s="57">
        <v>0</v>
      </c>
      <c r="I44" s="49">
        <v>0</v>
      </c>
      <c r="J44" s="52">
        <v>8344</v>
      </c>
      <c r="K44" s="49">
        <v>0.006091493591301954</v>
      </c>
      <c r="L44" s="57">
        <v>86491</v>
      </c>
      <c r="M44" s="49">
        <v>0.7319634741839662</v>
      </c>
      <c r="N44" s="52">
        <v>8518</v>
      </c>
      <c r="O44" s="49">
        <v>0.005353751082629284</v>
      </c>
      <c r="P44" s="57">
        <v>24004</v>
      </c>
      <c r="Q44" s="49">
        <v>0.3032377872383431</v>
      </c>
      <c r="R44" s="57">
        <v>81890.73030459974</v>
      </c>
      <c r="S44" s="49">
        <v>0.7477295279282092</v>
      </c>
      <c r="T44" s="29"/>
      <c r="U44" s="14"/>
      <c r="V44" s="23"/>
      <c r="W44" s="23"/>
    </row>
    <row r="45" spans="1:23" s="27" customFormat="1" ht="15.75">
      <c r="A45" s="4" t="s">
        <v>42</v>
      </c>
      <c r="B45" s="54"/>
      <c r="C45" s="47">
        <v>0.9999993231377626</v>
      </c>
      <c r="D45" s="55">
        <v>357583</v>
      </c>
      <c r="E45" s="49">
        <v>1</v>
      </c>
      <c r="F45" s="56">
        <v>588227</v>
      </c>
      <c r="G45" s="49">
        <v>1</v>
      </c>
      <c r="H45" s="55">
        <v>43107</v>
      </c>
      <c r="I45" s="49">
        <v>1</v>
      </c>
      <c r="J45" s="56">
        <v>1369779</v>
      </c>
      <c r="K45" s="49">
        <v>1</v>
      </c>
      <c r="L45" s="55">
        <v>118163</v>
      </c>
      <c r="M45" s="49">
        <v>1</v>
      </c>
      <c r="N45" s="56">
        <v>1591034</v>
      </c>
      <c r="O45" s="53">
        <v>1</v>
      </c>
      <c r="P45" s="55">
        <v>79159</v>
      </c>
      <c r="Q45" s="49">
        <v>1</v>
      </c>
      <c r="R45" s="55">
        <v>109519.18741000001</v>
      </c>
      <c r="S45" s="49">
        <v>0.9999999999999999</v>
      </c>
      <c r="T45" s="25"/>
      <c r="U45" s="13"/>
      <c r="V45" s="26"/>
      <c r="W45" s="26"/>
    </row>
    <row r="46" spans="1:23" ht="15.75">
      <c r="A46" s="6" t="s">
        <v>43</v>
      </c>
      <c r="B46" s="59">
        <v>163639</v>
      </c>
      <c r="C46" s="60">
        <v>0.8088881875964051</v>
      </c>
      <c r="D46" s="63">
        <v>325686</v>
      </c>
      <c r="E46" s="49">
        <v>0.9107983321354762</v>
      </c>
      <c r="F46" s="52">
        <v>545472</v>
      </c>
      <c r="G46" s="42">
        <v>0.9273154751481996</v>
      </c>
      <c r="H46" s="63">
        <v>38970</v>
      </c>
      <c r="I46" s="49">
        <v>0.9040295079685434</v>
      </c>
      <c r="J46" s="52">
        <v>1273293</v>
      </c>
      <c r="K46" s="42"/>
      <c r="L46" s="63">
        <v>21529</v>
      </c>
      <c r="M46" s="49">
        <v>0.1821974729822364</v>
      </c>
      <c r="N46" s="52">
        <v>1458357</v>
      </c>
      <c r="O46" s="58">
        <v>0.9166095759110113</v>
      </c>
      <c r="P46" s="63">
        <v>54236</v>
      </c>
      <c r="Q46" s="49">
        <v>0.685152667416213</v>
      </c>
      <c r="R46" s="63">
        <v>23223.72264</v>
      </c>
      <c r="S46" s="49">
        <v>0.21205163395760807</v>
      </c>
      <c r="T46" s="19"/>
      <c r="U46" s="14"/>
      <c r="V46" s="23"/>
      <c r="W46" s="23"/>
    </row>
    <row r="47" spans="1:23" ht="15.75">
      <c r="A47" s="6" t="s">
        <v>44</v>
      </c>
      <c r="B47" s="59">
        <v>3284</v>
      </c>
      <c r="C47" s="60">
        <v>0.01623322562510523</v>
      </c>
      <c r="D47" s="63">
        <v>557</v>
      </c>
      <c r="E47" s="49">
        <v>0.001557680314780065</v>
      </c>
      <c r="F47" s="52">
        <v>0</v>
      </c>
      <c r="G47" s="42">
        <v>0</v>
      </c>
      <c r="H47" s="63">
        <v>143</v>
      </c>
      <c r="I47" s="49">
        <v>0.0033173266522838517</v>
      </c>
      <c r="J47" s="52">
        <v>14121</v>
      </c>
      <c r="K47" s="42"/>
      <c r="L47" s="63">
        <v>0</v>
      </c>
      <c r="M47" s="49">
        <v>0</v>
      </c>
      <c r="N47" s="52">
        <v>1869</v>
      </c>
      <c r="O47" s="58">
        <v>0.0011747077686586208</v>
      </c>
      <c r="P47" s="63">
        <v>0</v>
      </c>
      <c r="Q47" s="49">
        <v>0</v>
      </c>
      <c r="R47" s="63">
        <v>0</v>
      </c>
      <c r="S47" s="49">
        <v>0</v>
      </c>
      <c r="T47" s="19"/>
      <c r="U47" s="14"/>
      <c r="V47" s="23"/>
      <c r="W47" s="23"/>
    </row>
    <row r="48" spans="1:23" ht="15.75">
      <c r="A48" s="6" t="s">
        <v>45</v>
      </c>
      <c r="B48" s="59">
        <v>34969</v>
      </c>
      <c r="C48" s="60">
        <v>0.17285617140204163</v>
      </c>
      <c r="D48" s="64">
        <v>30575</v>
      </c>
      <c r="E48" s="49">
        <v>0.08550462410125761</v>
      </c>
      <c r="F48" s="52">
        <v>42755</v>
      </c>
      <c r="G48" s="42">
        <v>0.07268452485180041</v>
      </c>
      <c r="H48" s="64">
        <v>3803</v>
      </c>
      <c r="I48" s="49">
        <v>0.08822233047996846</v>
      </c>
      <c r="J48" s="52">
        <v>82365</v>
      </c>
      <c r="K48" s="42"/>
      <c r="L48" s="64">
        <v>96634</v>
      </c>
      <c r="M48" s="49">
        <v>0.8178025270177636</v>
      </c>
      <c r="N48" s="52">
        <v>128493</v>
      </c>
      <c r="O48" s="58">
        <v>0.08076068770371972</v>
      </c>
      <c r="P48" s="64">
        <v>24923</v>
      </c>
      <c r="Q48" s="49">
        <v>0.31484733258378705</v>
      </c>
      <c r="R48" s="64">
        <v>86295.46477</v>
      </c>
      <c r="S48" s="49">
        <v>0.7879483660423918</v>
      </c>
      <c r="T48" s="19"/>
      <c r="U48" s="14"/>
      <c r="V48" s="23"/>
      <c r="W48" s="23"/>
    </row>
    <row r="49" spans="1:23" ht="15.75">
      <c r="A49" s="6" t="s">
        <v>46</v>
      </c>
      <c r="B49" s="59">
        <v>409</v>
      </c>
      <c r="C49" s="60">
        <v>0.0020217385142107303</v>
      </c>
      <c r="D49" s="57">
        <v>765</v>
      </c>
      <c r="E49" s="49">
        <v>0.0021393634484860855</v>
      </c>
      <c r="F49" s="52">
        <v>0</v>
      </c>
      <c r="G49" s="42">
        <v>0</v>
      </c>
      <c r="H49" s="57">
        <v>191</v>
      </c>
      <c r="I49" s="49">
        <v>0.0044308348992043054</v>
      </c>
      <c r="J49" s="52">
        <v>0</v>
      </c>
      <c r="K49" s="42">
        <v>0</v>
      </c>
      <c r="L49" s="57">
        <v>0</v>
      </c>
      <c r="M49" s="49">
        <v>0</v>
      </c>
      <c r="N49" s="52">
        <v>2315</v>
      </c>
      <c r="O49" s="58">
        <v>0.0014550286166103302</v>
      </c>
      <c r="P49" s="57">
        <v>0</v>
      </c>
      <c r="Q49" s="49">
        <v>0</v>
      </c>
      <c r="R49" s="57">
        <v>0</v>
      </c>
      <c r="S49" s="49">
        <v>0</v>
      </c>
      <c r="T49" s="19"/>
      <c r="U49" s="14"/>
      <c r="V49" s="23"/>
      <c r="W49" s="23"/>
    </row>
    <row r="50" spans="1:23" s="27" customFormat="1" ht="15.75">
      <c r="A50" s="4" t="s">
        <v>47</v>
      </c>
      <c r="B50" s="54"/>
      <c r="C50" s="47">
        <v>0.9999993231377627</v>
      </c>
      <c r="D50" s="55">
        <v>357583</v>
      </c>
      <c r="E50" s="49">
        <v>1</v>
      </c>
      <c r="F50" s="79">
        <v>588227</v>
      </c>
      <c r="G50" s="49">
        <v>1</v>
      </c>
      <c r="H50" s="55">
        <v>43107</v>
      </c>
      <c r="I50" s="49">
        <v>1</v>
      </c>
      <c r="J50" s="56">
        <v>1369779</v>
      </c>
      <c r="K50" s="49">
        <v>1</v>
      </c>
      <c r="L50" s="55">
        <v>118163</v>
      </c>
      <c r="M50" s="49">
        <v>1</v>
      </c>
      <c r="N50" s="56">
        <v>1591034</v>
      </c>
      <c r="O50" s="53">
        <v>1</v>
      </c>
      <c r="P50" s="55">
        <v>79159</v>
      </c>
      <c r="Q50" s="49">
        <v>1</v>
      </c>
      <c r="R50" s="55">
        <v>109519.18741000001</v>
      </c>
      <c r="S50" s="49">
        <v>0.9999999999999999</v>
      </c>
      <c r="T50" s="25"/>
      <c r="U50" s="13"/>
      <c r="V50" s="26"/>
      <c r="W50" s="26"/>
    </row>
    <row r="51" spans="1:23" ht="15.75">
      <c r="A51" s="6" t="s">
        <v>48</v>
      </c>
      <c r="B51" s="59">
        <v>2259</v>
      </c>
      <c r="C51" s="60">
        <v>0.011166521524699363</v>
      </c>
      <c r="D51" s="57">
        <v>45037</v>
      </c>
      <c r="E51" s="49">
        <v>0.12594838121499063</v>
      </c>
      <c r="F51" s="52">
        <v>240016</v>
      </c>
      <c r="G51" s="42">
        <v>0.408032953264641</v>
      </c>
      <c r="H51" s="57">
        <v>7984</v>
      </c>
      <c r="I51" s="49">
        <v>0.18521353840443547</v>
      </c>
      <c r="J51" s="52">
        <v>236758</v>
      </c>
      <c r="K51" s="42">
        <v>0.17284394051887203</v>
      </c>
      <c r="L51" s="57">
        <v>77795</v>
      </c>
      <c r="M51" s="52">
        <v>0.6583702174115417</v>
      </c>
      <c r="N51" s="52">
        <v>3150</v>
      </c>
      <c r="O51" s="58">
        <v>0.0019798445539190236</v>
      </c>
      <c r="P51" s="57">
        <v>4614</v>
      </c>
      <c r="Q51" s="49">
        <v>0.058287749971576194</v>
      </c>
      <c r="R51" s="57">
        <v>52486.66034</v>
      </c>
      <c r="S51" s="49">
        <v>0.4792462542979709</v>
      </c>
      <c r="T51" s="19"/>
      <c r="U51" s="14"/>
      <c r="V51" s="23"/>
      <c r="W51" s="23"/>
    </row>
    <row r="52" spans="1:23" ht="15.75">
      <c r="A52" s="6" t="s">
        <v>49</v>
      </c>
      <c r="B52" s="59">
        <v>9052</v>
      </c>
      <c r="C52" s="60">
        <v>0.0447451761140233</v>
      </c>
      <c r="D52" s="57">
        <v>107289</v>
      </c>
      <c r="E52" s="49">
        <v>0.3000394314047368</v>
      </c>
      <c r="F52" s="52">
        <v>161189</v>
      </c>
      <c r="G52" s="42">
        <v>0.27402516375480895</v>
      </c>
      <c r="H52" s="57">
        <v>11689</v>
      </c>
      <c r="I52" s="49">
        <v>0.271162456213608</v>
      </c>
      <c r="J52" s="52">
        <v>371514</v>
      </c>
      <c r="K52" s="42">
        <v>0.27122185403630805</v>
      </c>
      <c r="L52" s="57">
        <v>21497</v>
      </c>
      <c r="M52" s="52">
        <v>0.18192666062980797</v>
      </c>
      <c r="N52" s="52">
        <v>12317</v>
      </c>
      <c r="O52" s="58">
        <v>0.007741506466863687</v>
      </c>
      <c r="P52" s="57">
        <v>11210</v>
      </c>
      <c r="Q52" s="49">
        <v>0.14161371417021437</v>
      </c>
      <c r="R52" s="57">
        <v>33951.834</v>
      </c>
      <c r="S52" s="49">
        <v>0.31000808902002425</v>
      </c>
      <c r="T52" s="19"/>
      <c r="U52" s="14"/>
      <c r="V52" s="23"/>
      <c r="W52" s="23"/>
    </row>
    <row r="53" spans="1:23" ht="15.75">
      <c r="A53" s="6" t="s">
        <v>50</v>
      </c>
      <c r="B53" s="59">
        <v>52564</v>
      </c>
      <c r="C53" s="60">
        <v>0.25983047252071595</v>
      </c>
      <c r="D53" s="57">
        <v>73588</v>
      </c>
      <c r="E53" s="49">
        <v>0.2057927809767243</v>
      </c>
      <c r="F53" s="52">
        <v>131791</v>
      </c>
      <c r="G53" s="42">
        <v>0.22404785907481295</v>
      </c>
      <c r="H53" s="57">
        <v>7747</v>
      </c>
      <c r="I53" s="49">
        <v>0.17971559143526572</v>
      </c>
      <c r="J53" s="52">
        <v>323989</v>
      </c>
      <c r="K53" s="42">
        <v>0.23652647616878344</v>
      </c>
      <c r="L53" s="57">
        <v>8561</v>
      </c>
      <c r="M53" s="52">
        <v>0.07245076716061712</v>
      </c>
      <c r="N53" s="52">
        <v>34066</v>
      </c>
      <c r="O53" s="58">
        <v>0.02141123319803348</v>
      </c>
      <c r="P53" s="57">
        <v>15601</v>
      </c>
      <c r="Q53" s="49">
        <v>0.19708434922118773</v>
      </c>
      <c r="R53" s="57">
        <v>11448.49652</v>
      </c>
      <c r="S53" s="49">
        <v>0.10453416237595876</v>
      </c>
      <c r="T53" s="19"/>
      <c r="U53" s="14"/>
      <c r="V53" s="23"/>
      <c r="W53" s="23"/>
    </row>
    <row r="54" spans="1:23" ht="15.75">
      <c r="A54" s="6" t="s">
        <v>51</v>
      </c>
      <c r="B54" s="59">
        <v>126268</v>
      </c>
      <c r="C54" s="60">
        <v>0.6241586276585831</v>
      </c>
      <c r="D54" s="57">
        <v>101984</v>
      </c>
      <c r="E54" s="49">
        <v>0.2852037149417058</v>
      </c>
      <c r="F54" s="80">
        <v>52126</v>
      </c>
      <c r="G54" s="42">
        <v>0.08861544947783764</v>
      </c>
      <c r="H54" s="57">
        <v>15621</v>
      </c>
      <c r="I54" s="49">
        <v>0.36237734010717515</v>
      </c>
      <c r="J54" s="52">
        <v>261091</v>
      </c>
      <c r="K54" s="42">
        <v>0.19060811999599936</v>
      </c>
      <c r="L54" s="57">
        <v>7254</v>
      </c>
      <c r="M54" s="52">
        <v>0.061389775141118624</v>
      </c>
      <c r="N54" s="52">
        <v>329172</v>
      </c>
      <c r="O54" s="58">
        <v>0.20689187031829614</v>
      </c>
      <c r="P54" s="57">
        <v>22094</v>
      </c>
      <c r="Q54" s="49">
        <v>0.2791091347793681</v>
      </c>
      <c r="R54" s="57">
        <v>10363.093</v>
      </c>
      <c r="S54" s="49">
        <v>0.09462353807652306</v>
      </c>
      <c r="T54" s="19"/>
      <c r="U54" s="14"/>
      <c r="V54" s="23"/>
      <c r="W54" s="23"/>
    </row>
    <row r="55" spans="1:23" ht="15.75">
      <c r="A55" s="6" t="s">
        <v>52</v>
      </c>
      <c r="B55" s="59">
        <v>12158</v>
      </c>
      <c r="C55" s="60">
        <v>0.06009852531974098</v>
      </c>
      <c r="D55" s="57">
        <v>29685</v>
      </c>
      <c r="E55" s="49">
        <v>0.08301569146184243</v>
      </c>
      <c r="F55" s="80">
        <v>3105</v>
      </c>
      <c r="G55" s="42">
        <v>0.005278574427899433</v>
      </c>
      <c r="H55" s="57">
        <v>66</v>
      </c>
      <c r="I55" s="49">
        <v>0.0015310738395156239</v>
      </c>
      <c r="J55" s="52">
        <v>176427</v>
      </c>
      <c r="K55" s="42">
        <v>0.12879960928003714</v>
      </c>
      <c r="L55" s="57">
        <v>3056</v>
      </c>
      <c r="M55" s="49">
        <v>0.025862579656914603</v>
      </c>
      <c r="N55" s="52">
        <v>1212329</v>
      </c>
      <c r="O55" s="58">
        <v>0.7619755454628877</v>
      </c>
      <c r="P55" s="57">
        <v>25640</v>
      </c>
      <c r="Q55" s="49">
        <v>0.32390505185765356</v>
      </c>
      <c r="R55" s="57">
        <v>1269.10355</v>
      </c>
      <c r="S55" s="49">
        <v>0.01158795622952294</v>
      </c>
      <c r="T55" s="19"/>
      <c r="U55" s="14"/>
      <c r="V55" s="23"/>
      <c r="W55" s="23"/>
    </row>
    <row r="56" spans="1:23" s="27" customFormat="1" ht="15.75">
      <c r="A56" s="4" t="s">
        <v>13</v>
      </c>
      <c r="B56" s="54"/>
      <c r="C56" s="47"/>
      <c r="D56" s="55"/>
      <c r="E56" s="71"/>
      <c r="F56" s="45"/>
      <c r="G56" s="42"/>
      <c r="H56" s="57"/>
      <c r="I56" s="71"/>
      <c r="J56" s="56">
        <v>645917</v>
      </c>
      <c r="K56" s="42"/>
      <c r="L56" s="55"/>
      <c r="M56" s="71"/>
      <c r="N56" s="56">
        <v>275253</v>
      </c>
      <c r="O56" s="58"/>
      <c r="P56" s="55"/>
      <c r="Q56" s="40"/>
      <c r="R56" s="55"/>
      <c r="S56" s="71"/>
      <c r="T56" s="25"/>
      <c r="U56" s="13"/>
      <c r="V56" s="26"/>
      <c r="W56" s="26"/>
    </row>
    <row r="57" spans="1:23" s="27" customFormat="1" ht="15.75">
      <c r="A57" s="4" t="s">
        <v>53</v>
      </c>
      <c r="B57" s="59"/>
      <c r="C57" s="60">
        <v>1</v>
      </c>
      <c r="D57" s="55">
        <v>32388</v>
      </c>
      <c r="E57" s="38">
        <v>1</v>
      </c>
      <c r="F57" s="56">
        <v>0</v>
      </c>
      <c r="G57" s="49">
        <v>0</v>
      </c>
      <c r="H57" s="55">
        <v>5135</v>
      </c>
      <c r="I57" s="38">
        <v>1</v>
      </c>
      <c r="J57" s="56">
        <v>645917</v>
      </c>
      <c r="K57" s="49">
        <v>1</v>
      </c>
      <c r="L57" s="55">
        <v>5145</v>
      </c>
      <c r="M57" s="49">
        <v>1</v>
      </c>
      <c r="N57" s="56">
        <v>275253</v>
      </c>
      <c r="O57" s="53">
        <v>1</v>
      </c>
      <c r="P57" s="55">
        <v>41399</v>
      </c>
      <c r="Q57" s="38">
        <v>1</v>
      </c>
      <c r="R57" s="55">
        <v>187153.84575</v>
      </c>
      <c r="S57" s="38">
        <v>1</v>
      </c>
      <c r="T57" s="25"/>
      <c r="U57" s="13"/>
      <c r="V57" s="26"/>
      <c r="W57" s="26"/>
    </row>
    <row r="58" spans="1:23" ht="15.75">
      <c r="A58" s="6" t="s">
        <v>54</v>
      </c>
      <c r="B58" s="59">
        <v>4902</v>
      </c>
      <c r="C58" s="60">
        <v>0.7598821888079368</v>
      </c>
      <c r="D58" s="57">
        <v>4518</v>
      </c>
      <c r="E58" s="38">
        <v>0.13949610967024825</v>
      </c>
      <c r="F58" s="52">
        <v>0</v>
      </c>
      <c r="G58" s="42">
        <v>0</v>
      </c>
      <c r="H58" s="57">
        <v>86</v>
      </c>
      <c r="I58" s="38">
        <v>0.016747809152872443</v>
      </c>
      <c r="J58" s="52">
        <v>180689</v>
      </c>
      <c r="K58" s="42">
        <v>0.27974027622744096</v>
      </c>
      <c r="L58" s="57">
        <v>0</v>
      </c>
      <c r="M58" s="49">
        <v>0</v>
      </c>
      <c r="N58" s="52">
        <v>92940</v>
      </c>
      <c r="O58" s="58">
        <v>0.3376529956076773</v>
      </c>
      <c r="P58" s="57">
        <v>285</v>
      </c>
      <c r="Q58" s="38">
        <v>0.006884224256624556</v>
      </c>
      <c r="R58" s="57">
        <v>115189.66253</v>
      </c>
      <c r="S58" s="49">
        <v>0.6154811410280625</v>
      </c>
      <c r="T58" s="19"/>
      <c r="U58" s="14"/>
      <c r="V58" s="23"/>
      <c r="W58" s="23"/>
    </row>
    <row r="59" spans="1:23" ht="15.75">
      <c r="A59" s="6" t="s">
        <v>55</v>
      </c>
      <c r="B59" s="59">
        <v>399</v>
      </c>
      <c r="C59" s="60">
        <v>0.06185087583320415</v>
      </c>
      <c r="D59" s="57">
        <v>1072</v>
      </c>
      <c r="E59" s="38">
        <v>0.03309867852290972</v>
      </c>
      <c r="F59" s="52">
        <v>0</v>
      </c>
      <c r="G59" s="42">
        <v>0</v>
      </c>
      <c r="H59" s="57">
        <v>0</v>
      </c>
      <c r="I59" s="38">
        <v>0</v>
      </c>
      <c r="J59" s="52">
        <v>101292</v>
      </c>
      <c r="K59" s="42">
        <v>0.15681891016957286</v>
      </c>
      <c r="L59" s="57">
        <v>0</v>
      </c>
      <c r="M59" s="49">
        <v>0</v>
      </c>
      <c r="N59" s="52">
        <v>35443</v>
      </c>
      <c r="O59" s="58">
        <v>0.12876517240502375</v>
      </c>
      <c r="P59" s="57">
        <v>335</v>
      </c>
      <c r="Q59" s="38">
        <v>0.008091982898137636</v>
      </c>
      <c r="R59" s="57">
        <v>10646.88533</v>
      </c>
      <c r="S59" s="49">
        <v>0.05688841331223352</v>
      </c>
      <c r="T59" s="19"/>
      <c r="U59" s="14"/>
      <c r="V59" s="23"/>
      <c r="W59" s="23"/>
    </row>
    <row r="60" spans="1:23" ht="15.75">
      <c r="A60" s="6" t="s">
        <v>56</v>
      </c>
      <c r="B60" s="59">
        <v>717</v>
      </c>
      <c r="C60" s="60">
        <v>0.11114555882808867</v>
      </c>
      <c r="D60" s="57">
        <v>25041</v>
      </c>
      <c r="E60" s="38">
        <v>0.7731567247128566</v>
      </c>
      <c r="F60" s="52">
        <v>0</v>
      </c>
      <c r="G60" s="42">
        <v>0</v>
      </c>
      <c r="H60" s="57">
        <v>4276</v>
      </c>
      <c r="I60" s="38">
        <v>0.8327166504381694</v>
      </c>
      <c r="J60" s="52">
        <v>109994</v>
      </c>
      <c r="K60" s="42">
        <v>0.17029122936847924</v>
      </c>
      <c r="L60" s="57">
        <v>3866</v>
      </c>
      <c r="M60" s="52">
        <v>0.7514091350826044</v>
      </c>
      <c r="N60" s="52">
        <v>63811</v>
      </c>
      <c r="O60" s="58">
        <v>0.23182671941813532</v>
      </c>
      <c r="P60" s="57">
        <v>1461</v>
      </c>
      <c r="Q60" s="38">
        <v>0.035290707505012196</v>
      </c>
      <c r="R60" s="57">
        <v>57726.51617</v>
      </c>
      <c r="S60" s="38">
        <v>0.30844418899684833</v>
      </c>
      <c r="T60" s="19"/>
      <c r="U60" s="14"/>
      <c r="V60" s="23"/>
      <c r="W60" s="23"/>
    </row>
    <row r="61" spans="1:23" ht="15.75">
      <c r="A61" s="6" t="s">
        <v>57</v>
      </c>
      <c r="B61" s="59">
        <v>0</v>
      </c>
      <c r="C61" s="49">
        <v>0</v>
      </c>
      <c r="D61" s="57">
        <v>280</v>
      </c>
      <c r="E61" s="38">
        <v>0.008645177226133135</v>
      </c>
      <c r="F61" s="52">
        <v>0</v>
      </c>
      <c r="G61" s="42">
        <v>0</v>
      </c>
      <c r="H61" s="57">
        <v>0</v>
      </c>
      <c r="I61" s="49">
        <v>0</v>
      </c>
      <c r="J61" s="52">
        <v>44496</v>
      </c>
      <c r="K61" s="42">
        <v>0.06888810791479401</v>
      </c>
      <c r="L61" s="57">
        <v>998</v>
      </c>
      <c r="M61" s="38">
        <v>0.19397473275024296</v>
      </c>
      <c r="N61" s="52">
        <v>17765</v>
      </c>
      <c r="O61" s="58">
        <v>0.06454062262718299</v>
      </c>
      <c r="P61" s="57">
        <v>35525</v>
      </c>
      <c r="Q61" s="38">
        <v>0.8581125147950434</v>
      </c>
      <c r="R61" s="57">
        <v>0</v>
      </c>
      <c r="S61" s="49">
        <v>0</v>
      </c>
      <c r="T61" s="19"/>
      <c r="U61" s="14"/>
      <c r="V61" s="23"/>
      <c r="W61" s="23"/>
    </row>
    <row r="62" spans="1:23" ht="15.75">
      <c r="A62" s="6" t="s">
        <v>58</v>
      </c>
      <c r="B62" s="59">
        <v>0</v>
      </c>
      <c r="C62" s="49">
        <v>0</v>
      </c>
      <c r="D62" s="57">
        <v>221</v>
      </c>
      <c r="E62" s="38">
        <v>0.006823514882055082</v>
      </c>
      <c r="F62" s="52">
        <v>0</v>
      </c>
      <c r="G62" s="42">
        <v>0</v>
      </c>
      <c r="H62" s="57">
        <v>0</v>
      </c>
      <c r="I62" s="49">
        <v>0</v>
      </c>
      <c r="J62" s="52">
        <v>4538</v>
      </c>
      <c r="K62" s="42">
        <v>0.007025670480882219</v>
      </c>
      <c r="L62" s="57">
        <v>281</v>
      </c>
      <c r="M62" s="38">
        <v>0.054616132167152574</v>
      </c>
      <c r="N62" s="52">
        <v>5080</v>
      </c>
      <c r="O62" s="58">
        <v>0.018455747984581456</v>
      </c>
      <c r="P62" s="57">
        <v>0</v>
      </c>
      <c r="Q62" s="38">
        <v>0</v>
      </c>
      <c r="R62" s="57">
        <v>356.63543</v>
      </c>
      <c r="S62" s="38">
        <v>0.0019055736128254259</v>
      </c>
      <c r="T62" s="19"/>
      <c r="U62" s="14"/>
      <c r="V62" s="23"/>
      <c r="W62" s="23"/>
    </row>
    <row r="63" spans="1:23" ht="15.75">
      <c r="A63" s="6" t="s">
        <v>59</v>
      </c>
      <c r="B63" s="59">
        <v>433</v>
      </c>
      <c r="C63" s="60">
        <v>0.06712137653077042</v>
      </c>
      <c r="D63" s="57">
        <v>1256</v>
      </c>
      <c r="E63" s="38">
        <v>0.03877979498579721</v>
      </c>
      <c r="F63" s="52">
        <v>0</v>
      </c>
      <c r="G63" s="42">
        <v>0</v>
      </c>
      <c r="H63" s="57">
        <v>773</v>
      </c>
      <c r="I63" s="38">
        <v>0.15053554040895814</v>
      </c>
      <c r="J63" s="52">
        <v>16760</v>
      </c>
      <c r="K63" s="42">
        <v>0.025947606271394003</v>
      </c>
      <c r="L63" s="57">
        <v>0</v>
      </c>
      <c r="M63" s="49">
        <v>0</v>
      </c>
      <c r="N63" s="52">
        <v>11098</v>
      </c>
      <c r="O63" s="58">
        <v>0.04031926990804823</v>
      </c>
      <c r="P63" s="57">
        <v>1265</v>
      </c>
      <c r="Q63" s="38">
        <v>0.030556293630280923</v>
      </c>
      <c r="R63" s="57">
        <v>0</v>
      </c>
      <c r="S63" s="49">
        <v>0</v>
      </c>
      <c r="T63" s="19"/>
      <c r="U63" s="14"/>
      <c r="V63" s="23"/>
      <c r="W63" s="23"/>
    </row>
    <row r="64" spans="1:23" ht="15.75">
      <c r="A64" s="6" t="s">
        <v>60</v>
      </c>
      <c r="B64" s="39">
        <v>0</v>
      </c>
      <c r="C64" s="49">
        <v>0</v>
      </c>
      <c r="D64" s="57">
        <v>0</v>
      </c>
      <c r="E64" s="38">
        <v>0</v>
      </c>
      <c r="F64" s="52">
        <v>0</v>
      </c>
      <c r="G64" s="42">
        <v>0</v>
      </c>
      <c r="H64" s="57">
        <v>0</v>
      </c>
      <c r="I64" s="49">
        <v>0</v>
      </c>
      <c r="J64" s="52">
        <v>188148</v>
      </c>
      <c r="K64" s="42">
        <v>0.2912881995674367</v>
      </c>
      <c r="L64" s="57">
        <v>0</v>
      </c>
      <c r="M64" s="49">
        <v>0</v>
      </c>
      <c r="N64" s="52">
        <v>49116</v>
      </c>
      <c r="O64" s="58">
        <v>0.17843947204935096</v>
      </c>
      <c r="P64" s="57">
        <v>2528</v>
      </c>
      <c r="Q64" s="38">
        <v>0.06106427691490133</v>
      </c>
      <c r="R64" s="57">
        <v>3234.14629</v>
      </c>
      <c r="S64" s="38">
        <v>0.017280683050030245</v>
      </c>
      <c r="T64" s="19"/>
      <c r="U64" s="14"/>
      <c r="V64" s="23"/>
      <c r="W64" s="23"/>
    </row>
    <row r="65" spans="1:23" s="27" customFormat="1" ht="15.75">
      <c r="A65" s="4" t="s">
        <v>61</v>
      </c>
      <c r="B65" s="54"/>
      <c r="C65" s="47">
        <v>0.9999251433886219</v>
      </c>
      <c r="D65" s="57">
        <v>32388</v>
      </c>
      <c r="E65" s="38">
        <v>1</v>
      </c>
      <c r="F65" s="56">
        <v>0</v>
      </c>
      <c r="G65" s="49">
        <v>0</v>
      </c>
      <c r="H65" s="57">
        <v>5135</v>
      </c>
      <c r="I65" s="49">
        <v>1</v>
      </c>
      <c r="J65" s="56">
        <v>645917</v>
      </c>
      <c r="K65" s="49">
        <v>1</v>
      </c>
      <c r="L65" s="57">
        <v>5145</v>
      </c>
      <c r="M65" s="38">
        <v>1</v>
      </c>
      <c r="N65" s="56">
        <v>275253</v>
      </c>
      <c r="O65" s="53">
        <v>1</v>
      </c>
      <c r="P65" s="57">
        <v>41399</v>
      </c>
      <c r="Q65" s="38">
        <v>1</v>
      </c>
      <c r="R65" s="57">
        <v>187153.84574999998</v>
      </c>
      <c r="S65" s="38">
        <v>0.9999999999999999</v>
      </c>
      <c r="T65" s="25"/>
      <c r="U65" s="13"/>
      <c r="V65" s="26"/>
      <c r="W65" s="26"/>
    </row>
    <row r="66" spans="1:23" ht="15.75">
      <c r="A66" s="6" t="s">
        <v>43</v>
      </c>
      <c r="B66" s="59">
        <v>6450.5171</v>
      </c>
      <c r="C66" s="60">
        <v>0.9999251433886219</v>
      </c>
      <c r="D66" s="57">
        <v>31922</v>
      </c>
      <c r="E66" s="38">
        <v>0.9856119550450784</v>
      </c>
      <c r="F66" s="52">
        <v>0</v>
      </c>
      <c r="G66" s="42">
        <v>0</v>
      </c>
      <c r="H66" s="57">
        <v>5040</v>
      </c>
      <c r="I66" s="38">
        <v>0.9814995131450828</v>
      </c>
      <c r="J66" s="52">
        <v>638691</v>
      </c>
      <c r="K66" s="42">
        <v>0.9888128041218919</v>
      </c>
      <c r="L66" s="57">
        <v>4864</v>
      </c>
      <c r="M66" s="38">
        <v>0.9453838678328474</v>
      </c>
      <c r="N66" s="52">
        <v>265982</v>
      </c>
      <c r="O66" s="58">
        <v>0.9663182599281388</v>
      </c>
      <c r="P66" s="57">
        <v>41022</v>
      </c>
      <c r="Q66" s="38">
        <v>0.9908934998429914</v>
      </c>
      <c r="R66" s="57">
        <v>186263.944</v>
      </c>
      <c r="S66" s="38">
        <v>0.9952450790074132</v>
      </c>
      <c r="T66" s="19"/>
      <c r="U66" s="14"/>
      <c r="V66" s="23"/>
      <c r="W66" s="23"/>
    </row>
    <row r="67" spans="1:23" ht="15.75">
      <c r="A67" s="6" t="s">
        <v>44</v>
      </c>
      <c r="B67" s="59">
        <v>0</v>
      </c>
      <c r="C67" s="49">
        <v>0</v>
      </c>
      <c r="D67" s="52">
        <v>0</v>
      </c>
      <c r="E67" s="49">
        <v>0</v>
      </c>
      <c r="F67" s="52">
        <v>0</v>
      </c>
      <c r="G67" s="42">
        <v>0</v>
      </c>
      <c r="H67" s="57">
        <v>0</v>
      </c>
      <c r="I67" s="49">
        <v>0</v>
      </c>
      <c r="J67" s="52">
        <v>0</v>
      </c>
      <c r="K67" s="49">
        <v>0</v>
      </c>
      <c r="L67" s="57">
        <v>0</v>
      </c>
      <c r="M67" s="52">
        <v>0</v>
      </c>
      <c r="N67" s="52">
        <v>0</v>
      </c>
      <c r="O67" s="58">
        <v>0</v>
      </c>
      <c r="P67" s="57">
        <v>0</v>
      </c>
      <c r="Q67" s="38">
        <v>0</v>
      </c>
      <c r="R67" s="57">
        <v>0</v>
      </c>
      <c r="S67" s="49">
        <v>0</v>
      </c>
      <c r="T67" s="19"/>
      <c r="U67" s="14"/>
      <c r="V67" s="23"/>
      <c r="W67" s="23"/>
    </row>
    <row r="68" spans="1:21" ht="15.75">
      <c r="A68" s="6" t="s">
        <v>45</v>
      </c>
      <c r="B68" s="59">
        <v>0</v>
      </c>
      <c r="C68" s="49">
        <v>0</v>
      </c>
      <c r="D68" s="57">
        <v>466</v>
      </c>
      <c r="E68" s="38">
        <v>0.014388044954921577</v>
      </c>
      <c r="F68" s="52">
        <v>0</v>
      </c>
      <c r="G68" s="42">
        <v>0</v>
      </c>
      <c r="H68" s="57">
        <v>95</v>
      </c>
      <c r="I68" s="49">
        <v>0.018500486854917234</v>
      </c>
      <c r="J68" s="52">
        <v>7226</v>
      </c>
      <c r="K68" s="49">
        <v>0.011187195878108179</v>
      </c>
      <c r="L68" s="57">
        <v>281</v>
      </c>
      <c r="M68" s="38">
        <v>0.054616132167152574</v>
      </c>
      <c r="N68" s="52">
        <v>9271</v>
      </c>
      <c r="O68" s="58">
        <v>0.03368174007186116</v>
      </c>
      <c r="P68" s="57">
        <v>377</v>
      </c>
      <c r="Q68" s="38">
        <v>0.009106500157008623</v>
      </c>
      <c r="R68" s="57">
        <v>889.90175</v>
      </c>
      <c r="S68" s="38">
        <v>0.004754920992586656</v>
      </c>
      <c r="T68" s="19"/>
      <c r="U68" s="14"/>
    </row>
    <row r="69" spans="1:21" ht="15.75">
      <c r="A69" s="10" t="s">
        <v>46</v>
      </c>
      <c r="B69" s="59">
        <v>0</v>
      </c>
      <c r="C69" s="49">
        <v>0</v>
      </c>
      <c r="D69" s="52">
        <v>0</v>
      </c>
      <c r="E69" s="49">
        <v>0</v>
      </c>
      <c r="F69" s="52">
        <v>0</v>
      </c>
      <c r="G69" s="42">
        <v>0</v>
      </c>
      <c r="H69" s="57">
        <v>0</v>
      </c>
      <c r="I69" s="49">
        <v>0</v>
      </c>
      <c r="J69" s="52">
        <v>0</v>
      </c>
      <c r="K69" s="49">
        <v>0</v>
      </c>
      <c r="L69" s="57">
        <v>0</v>
      </c>
      <c r="M69" s="49">
        <v>0</v>
      </c>
      <c r="N69" s="52">
        <v>0</v>
      </c>
      <c r="O69" s="58">
        <v>0</v>
      </c>
      <c r="P69" s="57">
        <v>0</v>
      </c>
      <c r="Q69" s="49">
        <v>0</v>
      </c>
      <c r="R69" s="57">
        <v>0</v>
      </c>
      <c r="S69" s="38">
        <v>0</v>
      </c>
      <c r="T69" s="19"/>
      <c r="U69" s="14"/>
    </row>
    <row r="70" spans="1:21" s="27" customFormat="1" ht="15.75">
      <c r="A70" s="8" t="s">
        <v>62</v>
      </c>
      <c r="B70" s="54"/>
      <c r="C70" s="47">
        <v>1</v>
      </c>
      <c r="D70" s="55">
        <v>32388</v>
      </c>
      <c r="E70" s="49">
        <v>1</v>
      </c>
      <c r="F70" s="56">
        <v>0</v>
      </c>
      <c r="G70" s="49">
        <v>0</v>
      </c>
      <c r="H70" s="55">
        <v>5135</v>
      </c>
      <c r="I70" s="49">
        <v>1</v>
      </c>
      <c r="J70" s="56">
        <v>645917</v>
      </c>
      <c r="K70" s="49">
        <v>1</v>
      </c>
      <c r="L70" s="55">
        <v>5145</v>
      </c>
      <c r="M70" s="52">
        <v>1</v>
      </c>
      <c r="N70" s="56">
        <v>275253</v>
      </c>
      <c r="O70" s="53">
        <v>1</v>
      </c>
      <c r="P70" s="55">
        <v>41399</v>
      </c>
      <c r="Q70" s="49">
        <v>1</v>
      </c>
      <c r="R70" s="55">
        <v>187153.84574999998</v>
      </c>
      <c r="S70" s="49">
        <v>0.9999999999999999</v>
      </c>
      <c r="T70" s="12"/>
      <c r="U70" s="13"/>
    </row>
    <row r="71" spans="1:21" ht="15.75">
      <c r="A71" s="9" t="s">
        <v>63</v>
      </c>
      <c r="B71" s="59">
        <v>55</v>
      </c>
      <c r="C71" s="60">
        <v>0.008525809951945434</v>
      </c>
      <c r="D71" s="57">
        <v>3285</v>
      </c>
      <c r="E71" s="38">
        <v>0.10142645424231196</v>
      </c>
      <c r="F71" s="52">
        <v>0</v>
      </c>
      <c r="G71" s="42">
        <v>0</v>
      </c>
      <c r="H71" s="57">
        <v>24</v>
      </c>
      <c r="I71" s="38">
        <v>0.004673807205452775</v>
      </c>
      <c r="J71" s="52">
        <v>102511</v>
      </c>
      <c r="K71" s="42">
        <v>0.1587061495517226</v>
      </c>
      <c r="L71" s="57">
        <v>674</v>
      </c>
      <c r="M71" s="38">
        <v>0.13100097181729836</v>
      </c>
      <c r="N71" s="52">
        <v>2558</v>
      </c>
      <c r="O71" s="65">
        <v>0.009293268374913262</v>
      </c>
      <c r="P71" s="57">
        <v>337</v>
      </c>
      <c r="Q71" s="38">
        <v>0.008140293243798159</v>
      </c>
      <c r="R71" s="57">
        <v>2102.05358</v>
      </c>
      <c r="S71" s="38">
        <v>0.011231687874626533</v>
      </c>
      <c r="T71" s="19"/>
      <c r="U71" s="14"/>
    </row>
    <row r="72" spans="1:21" ht="15.75">
      <c r="A72" s="9" t="s">
        <v>64</v>
      </c>
      <c r="B72" s="59">
        <v>369</v>
      </c>
      <c r="C72" s="60">
        <v>0.05720043404123392</v>
      </c>
      <c r="D72" s="57">
        <v>5559</v>
      </c>
      <c r="E72" s="38">
        <v>0.17163764357169323</v>
      </c>
      <c r="F72" s="52">
        <v>0</v>
      </c>
      <c r="G72" s="42">
        <v>0</v>
      </c>
      <c r="H72" s="57">
        <v>86</v>
      </c>
      <c r="I72" s="38">
        <v>0.016747809152872443</v>
      </c>
      <c r="J72" s="52">
        <v>141005</v>
      </c>
      <c r="K72" s="42">
        <v>0.21830204190321667</v>
      </c>
      <c r="L72" s="57">
        <v>914</v>
      </c>
      <c r="M72" s="38">
        <v>0.17764820213799806</v>
      </c>
      <c r="N72" s="52">
        <v>773</v>
      </c>
      <c r="O72" s="58">
        <v>0.0028083254315121</v>
      </c>
      <c r="P72" s="57">
        <v>902</v>
      </c>
      <c r="Q72" s="38">
        <v>0.021787965892895965</v>
      </c>
      <c r="R72" s="57">
        <v>173272.81412999998</v>
      </c>
      <c r="S72" s="49">
        <v>0.9258309036377361</v>
      </c>
      <c r="T72" s="19"/>
      <c r="U72" s="14"/>
    </row>
    <row r="73" spans="1:21" ht="15.75">
      <c r="A73" s="9" t="s">
        <v>65</v>
      </c>
      <c r="B73" s="59">
        <v>4154</v>
      </c>
      <c r="C73" s="60">
        <v>0.6439311734614789</v>
      </c>
      <c r="D73" s="57">
        <v>10227</v>
      </c>
      <c r="E73" s="38">
        <v>0.31576509818451276</v>
      </c>
      <c r="F73" s="52">
        <v>0</v>
      </c>
      <c r="G73" s="42">
        <v>0</v>
      </c>
      <c r="H73" s="57">
        <v>4332</v>
      </c>
      <c r="I73" s="38">
        <v>0.8436222005842259</v>
      </c>
      <c r="J73" s="52">
        <v>380155</v>
      </c>
      <c r="K73" s="42">
        <v>0.5885508509607271</v>
      </c>
      <c r="L73" s="57">
        <v>1474</v>
      </c>
      <c r="M73" s="38">
        <v>0.28649173955296403</v>
      </c>
      <c r="N73" s="52">
        <v>33726</v>
      </c>
      <c r="O73" s="58">
        <v>0.12252727490708548</v>
      </c>
      <c r="P73" s="57">
        <v>310</v>
      </c>
      <c r="Q73" s="38">
        <v>0.007488103577381096</v>
      </c>
      <c r="R73" s="57">
        <v>420.86301</v>
      </c>
      <c r="S73" s="49">
        <v>0.0022487542711902833</v>
      </c>
      <c r="T73" s="19"/>
      <c r="U73" s="14"/>
    </row>
    <row r="74" spans="1:21" ht="15.75">
      <c r="A74" s="9" t="s">
        <v>66</v>
      </c>
      <c r="B74" s="59">
        <v>1663</v>
      </c>
      <c r="C74" s="60">
        <v>0.25778949000155016</v>
      </c>
      <c r="D74" s="57">
        <v>11275</v>
      </c>
      <c r="E74" s="38">
        <v>0.3481227615166111</v>
      </c>
      <c r="F74" s="52">
        <v>0</v>
      </c>
      <c r="G74" s="42">
        <v>0</v>
      </c>
      <c r="H74" s="57">
        <v>96</v>
      </c>
      <c r="I74" s="38">
        <v>0.0186952288218111</v>
      </c>
      <c r="J74" s="52">
        <v>2611</v>
      </c>
      <c r="K74" s="42">
        <v>0.004042315034284591</v>
      </c>
      <c r="L74" s="57">
        <v>2083</v>
      </c>
      <c r="M74" s="57">
        <v>0.4048590864917396</v>
      </c>
      <c r="N74" s="52">
        <v>26110</v>
      </c>
      <c r="O74" s="58">
        <v>0.09485818501524053</v>
      </c>
      <c r="P74" s="57">
        <v>2617</v>
      </c>
      <c r="Q74" s="38">
        <v>0.0632140872967946</v>
      </c>
      <c r="R74" s="57">
        <v>0</v>
      </c>
      <c r="S74" s="49">
        <v>0</v>
      </c>
      <c r="T74" s="19"/>
      <c r="U74" s="14"/>
    </row>
    <row r="75" spans="1:21" ht="15.75">
      <c r="A75" s="9" t="s">
        <v>67</v>
      </c>
      <c r="B75" s="59">
        <v>210</v>
      </c>
      <c r="C75" s="60">
        <v>0.03255309254379166</v>
      </c>
      <c r="D75" s="57">
        <v>2042</v>
      </c>
      <c r="E75" s="38">
        <v>0.06304804248487093</v>
      </c>
      <c r="F75" s="52">
        <v>0</v>
      </c>
      <c r="G75" s="42">
        <v>0</v>
      </c>
      <c r="H75" s="57">
        <v>597</v>
      </c>
      <c r="I75" s="38">
        <v>0.11626095423563779</v>
      </c>
      <c r="J75" s="52">
        <v>19635</v>
      </c>
      <c r="K75" s="49">
        <v>0.030398642550049</v>
      </c>
      <c r="L75" s="57">
        <v>0</v>
      </c>
      <c r="M75" s="49">
        <v>0</v>
      </c>
      <c r="N75" s="52">
        <v>197553</v>
      </c>
      <c r="O75" s="58">
        <v>0.7177142483460671</v>
      </c>
      <c r="P75" s="57">
        <v>22707</v>
      </c>
      <c r="Q75" s="38">
        <v>0.5484915094567502</v>
      </c>
      <c r="R75" s="57">
        <v>11358.11503</v>
      </c>
      <c r="S75" s="49">
        <v>0.06068865421644695</v>
      </c>
      <c r="T75" s="19"/>
      <c r="U75" s="14"/>
    </row>
    <row r="76" spans="1:21" ht="15.75">
      <c r="A76" s="9" t="s">
        <v>68</v>
      </c>
      <c r="B76" s="59">
        <v>0</v>
      </c>
      <c r="C76" s="49">
        <v>0</v>
      </c>
      <c r="D76" s="52">
        <v>0</v>
      </c>
      <c r="E76" s="49">
        <v>0</v>
      </c>
      <c r="F76" s="52">
        <v>0</v>
      </c>
      <c r="G76" s="42">
        <v>0</v>
      </c>
      <c r="H76" s="57">
        <v>0</v>
      </c>
      <c r="I76" s="49">
        <v>0</v>
      </c>
      <c r="J76" s="52">
        <v>0</v>
      </c>
      <c r="K76" s="49">
        <v>0</v>
      </c>
      <c r="L76" s="57">
        <v>0</v>
      </c>
      <c r="M76" s="49">
        <v>0</v>
      </c>
      <c r="N76" s="52">
        <v>13732</v>
      </c>
      <c r="O76" s="58">
        <v>0.049888647898478855</v>
      </c>
      <c r="P76" s="57">
        <v>14526</v>
      </c>
      <c r="Q76" s="38">
        <v>0.35087804053238003</v>
      </c>
      <c r="R76" s="57">
        <v>0</v>
      </c>
      <c r="S76" s="49">
        <v>0</v>
      </c>
      <c r="T76" s="19"/>
      <c r="U76" s="14"/>
    </row>
    <row r="77" spans="1:21" ht="15.75">
      <c r="A77" s="9" t="s">
        <v>69</v>
      </c>
      <c r="B77" s="59">
        <v>0</v>
      </c>
      <c r="C77" s="49">
        <v>0</v>
      </c>
      <c r="D77" s="52">
        <v>0</v>
      </c>
      <c r="E77" s="49">
        <v>0</v>
      </c>
      <c r="F77" s="52">
        <v>0</v>
      </c>
      <c r="G77" s="42">
        <v>0</v>
      </c>
      <c r="H77" s="57">
        <v>0</v>
      </c>
      <c r="I77" s="49">
        <v>0</v>
      </c>
      <c r="J77" s="52">
        <v>0</v>
      </c>
      <c r="K77" s="49">
        <v>0</v>
      </c>
      <c r="L77" s="57">
        <v>0</v>
      </c>
      <c r="M77" s="49">
        <v>0</v>
      </c>
      <c r="N77" s="52">
        <v>801</v>
      </c>
      <c r="O77" s="58">
        <v>0.0029100500267027064</v>
      </c>
      <c r="P77" s="57">
        <v>0</v>
      </c>
      <c r="Q77" s="49">
        <v>0</v>
      </c>
      <c r="R77" s="57">
        <v>0</v>
      </c>
      <c r="S77" s="49">
        <v>0</v>
      </c>
      <c r="T77" s="19"/>
      <c r="U77" s="14"/>
    </row>
    <row r="78" spans="2:21" ht="15.75">
      <c r="B78" s="31"/>
      <c r="C78" s="32"/>
      <c r="D78" s="33"/>
      <c r="E78" s="19"/>
      <c r="F78" s="74"/>
      <c r="G78" s="19"/>
      <c r="H78" s="19"/>
      <c r="U78" s="19"/>
    </row>
    <row r="79" spans="2:8" ht="15.75">
      <c r="B79" s="33"/>
      <c r="C79" s="19"/>
      <c r="D79" s="33"/>
      <c r="E79" s="19"/>
      <c r="F79" s="33"/>
      <c r="G79" s="19"/>
      <c r="H79" s="19"/>
    </row>
    <row r="80" spans="2:8" ht="15.75">
      <c r="B80" s="33"/>
      <c r="C80" s="19"/>
      <c r="D80" s="33"/>
      <c r="E80" s="19"/>
      <c r="F80" s="33"/>
      <c r="G80" s="19"/>
      <c r="H80" s="19"/>
    </row>
    <row r="81" spans="4:8" ht="15.75">
      <c r="D81" s="33"/>
      <c r="E81" s="19"/>
      <c r="F81" s="33"/>
      <c r="G81" s="19"/>
      <c r="H81" s="19"/>
    </row>
    <row r="82" spans="4:8" ht="15.75">
      <c r="D82" s="33"/>
      <c r="E82" s="19"/>
      <c r="F82" s="33"/>
      <c r="G82" s="19"/>
      <c r="H82" s="19"/>
    </row>
    <row r="83" spans="4:8" ht="15.75">
      <c r="D83" s="33"/>
      <c r="E83" s="19"/>
      <c r="F83" s="33"/>
      <c r="G83" s="19"/>
      <c r="H83" s="19"/>
    </row>
    <row r="84" spans="4:8" ht="15.75">
      <c r="D84" s="33"/>
      <c r="E84" s="19"/>
      <c r="F84" s="33"/>
      <c r="G84" s="19"/>
      <c r="H84" s="19"/>
    </row>
    <row r="85" spans="4:8" ht="15.75">
      <c r="D85" s="33"/>
      <c r="E85" s="19"/>
      <c r="F85" s="33"/>
      <c r="G85" s="19"/>
      <c r="H85" s="19"/>
    </row>
    <row r="92" ht="15.75">
      <c r="A92" s="17"/>
    </row>
    <row r="93" ht="15.75">
      <c r="A93" s="16"/>
    </row>
    <row r="94" ht="15.75">
      <c r="A94" s="16"/>
    </row>
    <row r="95" ht="15.75">
      <c r="A95" s="16"/>
    </row>
    <row r="96" ht="15.75">
      <c r="A96" s="18"/>
    </row>
    <row r="97" ht="15.75">
      <c r="A97" s="18"/>
    </row>
    <row r="98" ht="15.75">
      <c r="A98" s="19"/>
    </row>
    <row r="99" ht="15.75">
      <c r="A99" s="17"/>
    </row>
    <row r="100" ht="15.75">
      <c r="A100" s="17"/>
    </row>
    <row r="101" ht="15.75">
      <c r="A101" s="16"/>
    </row>
    <row r="102" ht="15.75">
      <c r="A102" s="16"/>
    </row>
    <row r="103" ht="15.75">
      <c r="A103" s="17"/>
    </row>
    <row r="104" ht="15.75">
      <c r="A104" s="16"/>
    </row>
    <row r="105" ht="15.75">
      <c r="A105" s="17"/>
    </row>
    <row r="106" ht="15.75">
      <c r="A106" s="17"/>
    </row>
    <row r="107" ht="15.75">
      <c r="A107" s="17"/>
    </row>
    <row r="108" ht="15.75">
      <c r="A108" s="17"/>
    </row>
  </sheetData>
  <sheetProtection/>
  <mergeCells count="10">
    <mergeCell ref="A3:C3"/>
    <mergeCell ref="B4:C4"/>
    <mergeCell ref="D4:E4"/>
    <mergeCell ref="F4:G4"/>
    <mergeCell ref="P4:Q4"/>
    <mergeCell ref="R4:S4"/>
    <mergeCell ref="N4:O4"/>
    <mergeCell ref="H4:I4"/>
    <mergeCell ref="J4:K4"/>
    <mergeCell ref="L4:M4"/>
  </mergeCells>
  <printOptions/>
  <pageMargins left="0" right="0" top="0" bottom="0" header="0" footer="0.5118110236220472"/>
  <pageSetup fitToHeight="2" fitToWidth="3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2009-11-10T12:30:11Z</cp:lastPrinted>
  <dcterms:created xsi:type="dcterms:W3CDTF">2000-04-17T11:13:46Z</dcterms:created>
  <dcterms:modified xsi:type="dcterms:W3CDTF">2012-04-03T13:24:31Z</dcterms:modified>
  <cp:category/>
  <cp:version/>
  <cp:contentType/>
  <cp:contentStatus/>
</cp:coreProperties>
</file>