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portfelio struktura" sheetId="1" r:id="rId1"/>
  </sheets>
  <definedNames>
    <definedName name="_xlnm.Print_Area" localSheetId="0">'Lizingo portfelio struktura'!$A$1:$T$77</definedName>
  </definedNames>
  <calcPr fullCalcOnLoad="1"/>
</workbook>
</file>

<file path=xl/sharedStrings.xml><?xml version="1.0" encoding="utf-8"?>
<sst xmlns="http://schemas.openxmlformats.org/spreadsheetml/2006/main" count="114" uniqueCount="78">
  <si>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</si>
  <si>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</si>
  <si>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</si>
  <si>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</si>
  <si>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</si>
  <si>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</si>
  <si>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</si>
  <si>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</si>
  <si>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</si>
  <si>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</si>
  <si>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</si>
  <si>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</si>
  <si>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</si>
  <si>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</si>
  <si>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</si>
  <si>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</si>
  <si>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</si>
  <si>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</si>
  <si>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</si>
  <si>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</si>
  <si>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</si>
  <si>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</si>
  <si>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</si>
  <si>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</si>
  <si>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</si>
  <si>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</si>
  <si>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</si>
  <si>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</si>
  <si>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</si>
  <si>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</si>
  <si>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</si>
  <si>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</si>
  <si>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</si>
  <si>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</si>
  <si>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</si>
  <si>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</si>
  <si>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</si>
  <si>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</si>
  <si>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</si>
  <si>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</si>
  <si>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</si>
  <si>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</si>
  <si>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</si>
  <si>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</si>
  <si>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</si>
  <si>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</si>
  <si>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</si>
  <si>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</si>
  <si>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</si>
  <si>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</si>
  <si>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</si>
  <si>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</si>
  <si>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</si>
  <si>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</si>
  <si>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</si>
  <si>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</si>
  <si>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</si>
  <si>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</si>
  <si>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</si>
  <si>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</si>
  <si>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</si>
  <si>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</si>
  <si>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</si>
  <si>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</si>
  <si>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</si>
  <si>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</si>
  <si>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</si>
  <si>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</si>
  <si>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</si>
  <si>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</si>
  <si>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</si>
  <si>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</si>
  <si>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>,,SNORO lizingas“</t>
  </si>
  <si>
    <t>,,Parex faktoringas ir lizingas“</t>
  </si>
  <si>
    <t xml:space="preserve">           Lizingo portfelio struktūra</t>
  </si>
  <si>
    <t>2010 m.II ketv.</t>
  </si>
  <si>
    <t/>
  </si>
  <si>
    <t xml:space="preserve">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</si>
</sst>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14" fontId="1" fillId="0" borderId="10" xfId="58" applyNumberFormat="1" applyFont="1" applyFill="1" applyBorder="1" applyAlignment="1" applyProtection="1">
      <alignment horizontal="center"/>
      <protection locked="0"/>
    </xf>
    <xf numFmtId="0" fontId="1" fillId="0" borderId="0" xfId="58" applyFont="1" applyFill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1" fillId="0" borderId="11" xfId="58" applyFont="1" applyFill="1" applyBorder="1" applyProtection="1">
      <alignment/>
      <protection/>
    </xf>
    <xf numFmtId="0" fontId="1" fillId="0" borderId="11" xfId="58" applyFont="1" applyFill="1" applyBorder="1" applyAlignment="1" applyProtection="1">
      <alignment vertical="top"/>
      <protection/>
    </xf>
    <xf numFmtId="0" fontId="2" fillId="0" borderId="12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1" fillId="0" borderId="13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58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11" xfId="0" applyNumberFormat="1" applyFont="1" applyFill="1" applyBorder="1" applyAlignment="1" applyProtection="1">
      <alignment vertical="top"/>
      <protection locked="0"/>
    </xf>
    <xf numFmtId="10" fontId="1" fillId="0" borderId="11" xfId="0" applyNumberFormat="1" applyFont="1" applyFill="1" applyBorder="1" applyAlignment="1" applyProtection="1">
      <alignment vertical="top"/>
      <protection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3" fontId="1" fillId="0" borderId="11" xfId="0" applyNumberFormat="1" applyFont="1" applyBorder="1" applyAlignment="1" applyProtection="1">
      <alignment vertical="top"/>
      <protection locked="0"/>
    </xf>
    <xf numFmtId="10" fontId="1" fillId="0" borderId="11" xfId="0" applyNumberFormat="1" applyFont="1" applyBorder="1" applyAlignment="1" applyProtection="1">
      <alignment vertical="top"/>
      <protection/>
    </xf>
    <xf numFmtId="10" fontId="1" fillId="0" borderId="11" xfId="58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0" fontId="2" fillId="0" borderId="0" xfId="58" applyFont="1" applyFill="1" applyBorder="1" applyAlignment="1" applyProtection="1">
      <alignment/>
      <protection/>
    </xf>
    <xf numFmtId="3" fontId="1" fillId="0" borderId="14" xfId="57" applyNumberFormat="1" applyFont="1" applyBorder="1" applyAlignment="1" applyProtection="1">
      <alignment/>
      <protection locked="0"/>
    </xf>
    <xf numFmtId="10" fontId="1" fillId="0" borderId="11" xfId="62" applyNumberFormat="1" applyFont="1" applyBorder="1" applyAlignment="1" applyProtection="1">
      <alignment/>
      <protection/>
    </xf>
    <xf numFmtId="10" fontId="1" fillId="0" borderId="11" xfId="61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4" xfId="58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10" fontId="1" fillId="0" borderId="11" xfId="61" applyNumberFormat="1" applyFont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 locked="0"/>
    </xf>
    <xf numFmtId="172" fontId="1" fillId="0" borderId="11" xfId="61" applyNumberFormat="1" applyFont="1" applyFill="1" applyBorder="1" applyAlignment="1" applyProtection="1">
      <alignment/>
      <protection/>
    </xf>
    <xf numFmtId="0" fontId="1" fillId="0" borderId="0" xfId="58" applyFont="1" applyFill="1" applyBorder="1" applyAlignment="1" applyProtection="1">
      <alignment/>
      <protection/>
    </xf>
    <xf numFmtId="3" fontId="2" fillId="0" borderId="14" xfId="57" applyNumberFormat="1" applyFont="1" applyBorder="1" applyAlignment="1" applyProtection="1">
      <alignment/>
      <protection/>
    </xf>
    <xf numFmtId="9" fontId="2" fillId="0" borderId="14" xfId="62" applyFont="1" applyBorder="1" applyAlignment="1" applyProtection="1">
      <alignment/>
      <protection/>
    </xf>
    <xf numFmtId="10" fontId="2" fillId="0" borderId="11" xfId="61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4" xfId="58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10" fontId="2" fillId="0" borderId="11" xfId="61" applyNumberFormat="1" applyFont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172" fontId="2" fillId="0" borderId="11" xfId="61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1" fillId="0" borderId="11" xfId="57" applyNumberFormat="1" applyFont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1" fillId="0" borderId="11" xfId="58" applyNumberFormat="1" applyFont="1" applyFill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10" fontId="1" fillId="0" borderId="11" xfId="62" applyNumberFormat="1" applyFont="1" applyFill="1" applyBorder="1" applyAlignment="1" applyProtection="1">
      <alignment/>
      <protection/>
    </xf>
    <xf numFmtId="10" fontId="1" fillId="0" borderId="0" xfId="61" applyNumberFormat="1" applyFont="1" applyFill="1" applyBorder="1" applyAlignment="1" applyProtection="1">
      <alignment/>
      <protection/>
    </xf>
    <xf numFmtId="3" fontId="2" fillId="0" borderId="11" xfId="57" applyNumberFormat="1" applyFont="1" applyBorder="1" applyAlignment="1" applyProtection="1">
      <alignment/>
      <protection/>
    </xf>
    <xf numFmtId="10" fontId="2" fillId="0" borderId="11" xfId="62" applyNumberFormat="1" applyFont="1" applyBorder="1" applyAlignment="1" applyProtection="1">
      <alignment/>
      <protection/>
    </xf>
    <xf numFmtId="3" fontId="2" fillId="0" borderId="11" xfId="58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0" xfId="58" applyNumberFormat="1" applyFont="1" applyFill="1" applyBorder="1" applyAlignment="1" applyProtection="1">
      <alignment/>
      <protection/>
    </xf>
    <xf numFmtId="3" fontId="2" fillId="0" borderId="11" xfId="57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10" fontId="2" fillId="0" borderId="11" xfId="0" applyNumberFormat="1" applyFont="1" applyFill="1" applyBorder="1" applyAlignment="1" applyProtection="1">
      <alignment/>
      <protection/>
    </xf>
    <xf numFmtId="172" fontId="1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3" fontId="1" fillId="0" borderId="0" xfId="58" applyNumberFormat="1" applyFont="1" applyFill="1" applyBorder="1" applyAlignment="1" applyProtection="1">
      <alignment/>
      <protection locked="0"/>
    </xf>
    <xf numFmtId="10" fontId="1" fillId="0" borderId="11" xfId="57" applyNumberFormat="1" applyFont="1" applyBorder="1" applyAlignment="1" applyProtection="1">
      <alignment/>
      <protection/>
    </xf>
    <xf numFmtId="10" fontId="1" fillId="0" borderId="11" xfId="0" applyNumberFormat="1" applyFont="1" applyBorder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3" fontId="1" fillId="0" borderId="11" xfId="58" applyNumberFormat="1" applyFont="1" applyFill="1" applyBorder="1" applyAlignment="1">
      <alignment/>
      <protection/>
    </xf>
    <xf numFmtId="3" fontId="1" fillId="0" borderId="0" xfId="58" applyNumberFormat="1" applyFont="1" applyFill="1" applyAlignment="1">
      <alignment/>
      <protection/>
    </xf>
    <xf numFmtId="10" fontId="2" fillId="0" borderId="11" xfId="62" applyNumberFormat="1" applyFont="1" applyFill="1" applyBorder="1" applyAlignment="1" applyProtection="1">
      <alignment/>
      <protection/>
    </xf>
    <xf numFmtId="0" fontId="2" fillId="0" borderId="11" xfId="58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2" fillId="0" borderId="11" xfId="58" applyNumberFormat="1" applyFont="1" applyFill="1" applyBorder="1" applyAlignment="1" applyProtection="1">
      <alignment/>
      <protection locked="0"/>
    </xf>
    <xf numFmtId="3" fontId="2" fillId="0" borderId="11" xfId="57" applyNumberFormat="1" applyFont="1" applyFill="1" applyBorder="1" applyAlignment="1" applyProtection="1">
      <alignment/>
      <protection locked="0"/>
    </xf>
    <xf numFmtId="10" fontId="2" fillId="0" borderId="11" xfId="57" applyNumberFormat="1" applyFont="1" applyFill="1" applyBorder="1" applyAlignment="1" applyProtection="1">
      <alignment/>
      <protection/>
    </xf>
    <xf numFmtId="10" fontId="2" fillId="0" borderId="11" xfId="58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 locked="0"/>
    </xf>
    <xf numFmtId="10" fontId="1" fillId="0" borderId="15" xfId="61" applyNumberFormat="1" applyFont="1" applyFill="1" applyBorder="1" applyAlignment="1" applyProtection="1">
      <alignment/>
      <protection/>
    </xf>
    <xf numFmtId="3" fontId="2" fillId="0" borderId="14" xfId="57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1" xfId="58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8"/>
  <sheetViews>
    <sheetView tabSelected="1" view="pageBreakPreview" zoomScale="75" zoomScaleNormal="75" zoomScaleSheetLayoutView="75" zoomScalePageLayoutView="0" workbookViewId="0" topLeftCell="A1">
      <pane xSplit="15975" topLeftCell="A1" activePane="topLeft" state="split"/>
      <selection pane="topLeft" activeCell="C2" sqref="C2"/>
      <selection pane="topRight" activeCell="M70" sqref="M70:N77"/>
    </sheetView>
  </sheetViews>
  <sheetFormatPr defaultColWidth="9.00390625" defaultRowHeight="12.75"/>
  <cols>
    <col min="1" max="1" width="5.625" style="19" customWidth="1"/>
    <col min="2" max="2" width="46.00390625" style="19" customWidth="1"/>
    <col min="3" max="3" width="17.00390625" style="19" customWidth="1"/>
    <col min="4" max="4" width="11.375" style="19" customWidth="1"/>
    <col min="5" max="5" width="17.875" style="95" customWidth="1"/>
    <col min="6" max="6" width="11.625" style="19" customWidth="1"/>
    <col min="7" max="7" width="17.875" style="19" customWidth="1"/>
    <col min="8" max="8" width="11.625" style="19" customWidth="1"/>
    <col min="9" max="9" width="17.875" style="19" customWidth="1"/>
    <col min="10" max="10" width="12.625" style="19" customWidth="1"/>
    <col min="11" max="11" width="17.875" style="19" customWidth="1"/>
    <col min="12" max="12" width="11.00390625" style="19" customWidth="1"/>
    <col min="13" max="13" width="17.625" style="19" customWidth="1"/>
    <col min="14" max="14" width="12.125" style="19" customWidth="1"/>
    <col min="15" max="15" width="17.625" style="19" customWidth="1"/>
    <col min="16" max="16" width="14.625" style="19" customWidth="1"/>
    <col min="17" max="17" width="17.625" style="19" customWidth="1"/>
    <col min="18" max="18" width="10.625" style="19" customWidth="1"/>
    <col min="19" max="19" width="17.125" style="19" customWidth="1"/>
    <col min="20" max="20" width="12.875" style="19" customWidth="1"/>
    <col min="21" max="21" width="10.75390625" style="19" customWidth="1"/>
    <col min="22" max="16384" width="9.125" style="19" customWidth="1"/>
  </cols>
  <sheetData>
    <row r="1" spans="2:21" ht="15.75">
      <c r="B1" s="1" t="s">
        <v>74</v>
      </c>
      <c r="C1" s="3" t="s">
        <v>75</v>
      </c>
      <c r="D1" s="2"/>
      <c r="E1" s="91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15.75">
      <c r="B2" s="4"/>
      <c r="C2" s="17" t="s">
        <v>77</v>
      </c>
      <c r="D2" s="2"/>
      <c r="E2" s="91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ht="15.75">
      <c r="B3" s="96"/>
      <c r="C3" s="96"/>
      <c r="D3" s="96"/>
      <c r="E3" s="92"/>
      <c r="F3" s="20"/>
      <c r="G3" s="20"/>
      <c r="H3" s="20"/>
      <c r="I3" s="20"/>
      <c r="J3" s="20"/>
      <c r="K3" s="20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4" ht="47.25" customHeight="1">
      <c r="B4" s="13"/>
      <c r="C4" s="97" t="s">
        <v>1</v>
      </c>
      <c r="D4" s="98"/>
      <c r="E4" s="97" t="s">
        <v>70</v>
      </c>
      <c r="F4" s="99"/>
      <c r="G4" s="97" t="s">
        <v>71</v>
      </c>
      <c r="H4" s="98"/>
      <c r="I4" s="97" t="s">
        <v>73</v>
      </c>
      <c r="J4" s="98"/>
      <c r="K4" s="97" t="s">
        <v>2</v>
      </c>
      <c r="L4" s="98"/>
      <c r="M4" s="102" t="s">
        <v>72</v>
      </c>
      <c r="N4" s="102"/>
      <c r="O4" s="97" t="s">
        <v>4</v>
      </c>
      <c r="P4" s="98"/>
      <c r="Q4" s="100" t="s">
        <v>3</v>
      </c>
      <c r="R4" s="101"/>
      <c r="S4" s="100" t="s">
        <v>5</v>
      </c>
      <c r="T4" s="101"/>
      <c r="U4" s="21"/>
      <c r="V4" s="22"/>
      <c r="W4" s="22"/>
      <c r="X4" s="22"/>
    </row>
    <row r="5" spans="5:24" ht="11.25" customHeight="1" hidden="1">
      <c r="E5" s="92"/>
      <c r="F5" s="20"/>
      <c r="G5" s="20"/>
      <c r="H5" s="20"/>
      <c r="I5" s="20"/>
      <c r="J5" s="20"/>
      <c r="K5" s="20"/>
      <c r="L5" s="18"/>
      <c r="M5" s="18"/>
      <c r="N5" s="18"/>
      <c r="O5" s="18"/>
      <c r="P5" s="18"/>
      <c r="Q5" s="23"/>
      <c r="R5" s="23"/>
      <c r="S5" s="18"/>
      <c r="T5" s="18"/>
      <c r="U5" s="18"/>
      <c r="V5" s="22"/>
      <c r="W5" s="22"/>
      <c r="X5" s="22"/>
    </row>
    <row r="6" spans="5:24" ht="12.75" customHeight="1" hidden="1">
      <c r="E6" s="92"/>
      <c r="F6" s="20"/>
      <c r="G6" s="20"/>
      <c r="H6" s="20"/>
      <c r="I6" s="20"/>
      <c r="J6" s="20"/>
      <c r="K6" s="20"/>
      <c r="L6" s="18"/>
      <c r="M6" s="18"/>
      <c r="N6" s="18"/>
      <c r="O6" s="18"/>
      <c r="P6" s="18"/>
      <c r="Q6" s="23"/>
      <c r="R6" s="23"/>
      <c r="S6" s="18"/>
      <c r="T6" s="18"/>
      <c r="U6" s="18"/>
      <c r="V6" s="22"/>
      <c r="W6" s="22"/>
      <c r="X6" s="22"/>
    </row>
    <row r="7" spans="2:24" ht="54" customHeight="1">
      <c r="B7" s="5"/>
      <c r="C7" s="6" t="s">
        <v>0</v>
      </c>
      <c r="D7" s="6" t="s">
        <v>6</v>
      </c>
      <c r="E7" s="93" t="s">
        <v>0</v>
      </c>
      <c r="F7" s="6" t="s">
        <v>6</v>
      </c>
      <c r="G7" s="6" t="s">
        <v>0</v>
      </c>
      <c r="H7" s="6" t="s">
        <v>6</v>
      </c>
      <c r="I7" s="6" t="s">
        <v>0</v>
      </c>
      <c r="J7" s="6" t="s">
        <v>6</v>
      </c>
      <c r="K7" s="6" t="s">
        <v>0</v>
      </c>
      <c r="L7" s="6" t="s">
        <v>6</v>
      </c>
      <c r="M7" s="6" t="s">
        <v>0</v>
      </c>
      <c r="N7" s="6" t="s">
        <v>6</v>
      </c>
      <c r="O7" s="6" t="s">
        <v>0</v>
      </c>
      <c r="P7" s="6" t="s">
        <v>6</v>
      </c>
      <c r="Q7" s="6" t="s">
        <v>0</v>
      </c>
      <c r="R7" s="6" t="s">
        <v>6</v>
      </c>
      <c r="S7" s="6" t="s">
        <v>0</v>
      </c>
      <c r="T7" s="6" t="s">
        <v>6</v>
      </c>
      <c r="U7" s="12"/>
      <c r="V7" s="22"/>
      <c r="W7" s="22"/>
      <c r="X7" s="22"/>
    </row>
    <row r="8" spans="2:24" s="25" customFormat="1" ht="15.75">
      <c r="B8" s="5" t="s">
        <v>7</v>
      </c>
      <c r="C8" s="88"/>
      <c r="D8" s="84"/>
      <c r="E8" s="94"/>
      <c r="F8" s="71"/>
      <c r="G8" s="89"/>
      <c r="H8" s="69"/>
      <c r="I8" s="50"/>
      <c r="J8" s="71"/>
      <c r="K8" s="49"/>
      <c r="L8" s="69"/>
      <c r="M8" s="50"/>
      <c r="N8" s="71"/>
      <c r="O8" s="80"/>
      <c r="P8" s="71"/>
      <c r="Q8" s="24"/>
      <c r="R8" s="84"/>
      <c r="S8" s="50"/>
      <c r="T8" s="84"/>
      <c r="U8" s="55"/>
      <c r="V8" s="35"/>
      <c r="W8" s="24"/>
      <c r="X8" s="24"/>
    </row>
    <row r="9" spans="2:24" ht="15.75">
      <c r="B9" s="7" t="s">
        <v>8</v>
      </c>
      <c r="C9" s="36">
        <v>252837.16280000017</v>
      </c>
      <c r="D9" s="37">
        <v>0.8824629259852093</v>
      </c>
      <c r="E9" s="40">
        <v>490966</v>
      </c>
      <c r="F9" s="38">
        <v>0.9725940989700883</v>
      </c>
      <c r="G9" s="39">
        <v>332699</v>
      </c>
      <c r="H9" s="38">
        <v>0.9177827493841431</v>
      </c>
      <c r="I9" s="40">
        <v>72505</v>
      </c>
      <c r="J9" s="38">
        <v>1</v>
      </c>
      <c r="K9" s="41">
        <v>2293605</v>
      </c>
      <c r="L9" s="42">
        <v>0.9249511231985753</v>
      </c>
      <c r="M9" s="40">
        <v>174114.684403176</v>
      </c>
      <c r="N9" s="38">
        <v>1</v>
      </c>
      <c r="O9" s="43">
        <v>2250285</v>
      </c>
      <c r="P9" s="44">
        <v>0.9263554259645534</v>
      </c>
      <c r="Q9" s="40">
        <v>99695</v>
      </c>
      <c r="R9" s="38">
        <v>0.9904624708161542</v>
      </c>
      <c r="S9" s="40">
        <v>273718.02511</v>
      </c>
      <c r="T9" s="38">
        <v>1</v>
      </c>
      <c r="U9" s="20"/>
      <c r="V9" s="45"/>
      <c r="W9" s="22"/>
      <c r="X9" s="22"/>
    </row>
    <row r="10" spans="2:24" ht="15.75">
      <c r="B10" s="7" t="s">
        <v>9</v>
      </c>
      <c r="C10" s="36">
        <v>33675.90800999994</v>
      </c>
      <c r="D10" s="37">
        <v>0.11753707401479066</v>
      </c>
      <c r="E10" s="40">
        <v>13834</v>
      </c>
      <c r="F10" s="38">
        <v>0.027405901029911688</v>
      </c>
      <c r="G10" s="39">
        <v>29804</v>
      </c>
      <c r="H10" s="38">
        <v>0.08221725061585697</v>
      </c>
      <c r="I10" s="40">
        <v>0</v>
      </c>
      <c r="J10" s="38">
        <v>0</v>
      </c>
      <c r="K10" s="41">
        <v>186099</v>
      </c>
      <c r="L10" s="42">
        <v>0.07504887680142469</v>
      </c>
      <c r="M10" s="40">
        <v>0</v>
      </c>
      <c r="N10" s="38">
        <v>0</v>
      </c>
      <c r="O10" s="43">
        <v>178896</v>
      </c>
      <c r="P10" s="44">
        <v>0.07364457403544651</v>
      </c>
      <c r="Q10" s="40">
        <v>960</v>
      </c>
      <c r="R10" s="38">
        <v>0.00953752918384581</v>
      </c>
      <c r="S10" s="40">
        <v>0</v>
      </c>
      <c r="T10" s="38">
        <v>0</v>
      </c>
      <c r="U10" s="20"/>
      <c r="V10" s="45"/>
      <c r="W10" s="22"/>
      <c r="X10" s="22"/>
    </row>
    <row r="11" spans="2:24" s="25" customFormat="1" ht="15.75">
      <c r="B11" s="5" t="s">
        <v>10</v>
      </c>
      <c r="C11" s="46">
        <v>286513.0708100001</v>
      </c>
      <c r="D11" s="47">
        <v>0.9999999999999999</v>
      </c>
      <c r="E11" s="50">
        <v>504801</v>
      </c>
      <c r="F11" s="48">
        <v>1</v>
      </c>
      <c r="G11" s="49">
        <v>362503</v>
      </c>
      <c r="H11" s="48">
        <v>1</v>
      </c>
      <c r="I11" s="50">
        <v>72505</v>
      </c>
      <c r="J11" s="48">
        <v>1</v>
      </c>
      <c r="K11" s="51">
        <v>2479704</v>
      </c>
      <c r="L11" s="52">
        <v>1</v>
      </c>
      <c r="M11" s="50">
        <v>174114.684403176</v>
      </c>
      <c r="N11" s="48">
        <v>1</v>
      </c>
      <c r="O11" s="53">
        <v>2429181</v>
      </c>
      <c r="P11" s="54">
        <v>1</v>
      </c>
      <c r="Q11" s="50">
        <v>100655</v>
      </c>
      <c r="R11" s="48">
        <v>1</v>
      </c>
      <c r="S11" s="50">
        <v>273718.02511</v>
      </c>
      <c r="T11" s="48">
        <v>1</v>
      </c>
      <c r="U11" s="55"/>
      <c r="V11" s="35"/>
      <c r="W11" s="24"/>
      <c r="X11" s="24"/>
    </row>
    <row r="12" spans="2:24" s="25" customFormat="1" ht="15.75">
      <c r="B12" s="5" t="s">
        <v>11</v>
      </c>
      <c r="C12" s="67"/>
      <c r="D12" s="84"/>
      <c r="E12" s="64"/>
      <c r="F12" s="84"/>
      <c r="G12" s="80"/>
      <c r="H12" s="69"/>
      <c r="I12" s="64"/>
      <c r="J12" s="84"/>
      <c r="K12" s="53"/>
      <c r="L12" s="69"/>
      <c r="M12" s="64"/>
      <c r="N12" s="84"/>
      <c r="O12" s="80"/>
      <c r="P12" s="71"/>
      <c r="Q12" s="71"/>
      <c r="R12" s="71"/>
      <c r="S12" s="64"/>
      <c r="T12" s="84"/>
      <c r="U12" s="55"/>
      <c r="V12" s="35"/>
      <c r="W12" s="24"/>
      <c r="X12" s="24"/>
    </row>
    <row r="13" spans="2:24" ht="15.75">
      <c r="B13" s="7" t="s">
        <v>12</v>
      </c>
      <c r="C13" s="56">
        <v>245757.07081000012</v>
      </c>
      <c r="D13" s="37">
        <v>0.8577516904035867</v>
      </c>
      <c r="E13" s="58">
        <v>467811</v>
      </c>
      <c r="F13" s="38">
        <v>0.9267232531342072</v>
      </c>
      <c r="G13" s="57">
        <v>362503</v>
      </c>
      <c r="H13" s="38">
        <v>1</v>
      </c>
      <c r="I13" s="58">
        <v>66864</v>
      </c>
      <c r="J13" s="38">
        <v>0.9221984690710986</v>
      </c>
      <c r="K13" s="59">
        <v>1698446</v>
      </c>
      <c r="L13" s="42">
        <v>0.6849390088494434</v>
      </c>
      <c r="M13" s="58">
        <v>131735.670933176</v>
      </c>
      <c r="N13" s="38">
        <v>0.756602875769696</v>
      </c>
      <c r="O13" s="43">
        <v>2006886.7</v>
      </c>
      <c r="P13" s="44">
        <v>0.8261576101315448</v>
      </c>
      <c r="Q13" s="58">
        <v>78813</v>
      </c>
      <c r="R13" s="38">
        <v>0.7830013412150415</v>
      </c>
      <c r="S13" s="58">
        <v>93978.06649999997</v>
      </c>
      <c r="T13" s="38">
        <v>0.34333897616802067</v>
      </c>
      <c r="U13" s="20"/>
      <c r="V13" s="45"/>
      <c r="W13" s="22"/>
      <c r="X13" s="22"/>
    </row>
    <row r="14" spans="2:24" ht="15.75">
      <c r="B14" s="7" t="s">
        <v>13</v>
      </c>
      <c r="C14" s="56">
        <v>40754</v>
      </c>
      <c r="D14" s="37">
        <v>0.1422413291120873</v>
      </c>
      <c r="E14" s="58">
        <v>36990</v>
      </c>
      <c r="F14" s="38">
        <v>0.07327713858412019</v>
      </c>
      <c r="G14" s="43">
        <v>0</v>
      </c>
      <c r="H14" s="38">
        <v>0</v>
      </c>
      <c r="I14" s="58">
        <v>5641</v>
      </c>
      <c r="J14" s="38">
        <v>0.07780153092890145</v>
      </c>
      <c r="K14" s="59">
        <v>781258</v>
      </c>
      <c r="L14" s="42">
        <v>0.3150609911505567</v>
      </c>
      <c r="M14" s="58">
        <v>41917.38439</v>
      </c>
      <c r="N14" s="38">
        <v>0.24074583102328725</v>
      </c>
      <c r="O14" s="43">
        <v>422294.7</v>
      </c>
      <c r="P14" s="44">
        <v>0.1738423898684553</v>
      </c>
      <c r="Q14" s="58">
        <v>21817</v>
      </c>
      <c r="R14" s="38">
        <v>0.2167502856291292</v>
      </c>
      <c r="S14" s="58">
        <v>179573.0009</v>
      </c>
      <c r="T14" s="38">
        <v>0.6560510614083029</v>
      </c>
      <c r="U14" s="20"/>
      <c r="V14" s="45"/>
      <c r="W14" s="22"/>
      <c r="X14" s="22"/>
    </row>
    <row r="15" spans="2:24" ht="15.75">
      <c r="B15" s="7" t="s">
        <v>14</v>
      </c>
      <c r="C15" s="56">
        <v>2</v>
      </c>
      <c r="D15" s="37">
        <v>6.980484326058169E-06</v>
      </c>
      <c r="E15" s="43">
        <v>0</v>
      </c>
      <c r="F15" s="60">
        <v>0</v>
      </c>
      <c r="G15" s="43">
        <v>0</v>
      </c>
      <c r="H15" s="38">
        <v>0</v>
      </c>
      <c r="I15" s="58">
        <v>0</v>
      </c>
      <c r="J15" s="60" t="s">
        <v>76</v>
      </c>
      <c r="K15" s="59">
        <v>0</v>
      </c>
      <c r="L15" s="42">
        <v>0</v>
      </c>
      <c r="M15" s="58">
        <v>461.62908</v>
      </c>
      <c r="N15" s="38">
        <v>0.0042</v>
      </c>
      <c r="O15" s="43">
        <v>0</v>
      </c>
      <c r="P15" s="38">
        <v>0</v>
      </c>
      <c r="Q15" s="58">
        <v>25</v>
      </c>
      <c r="R15" s="38" t="s">
        <v>76</v>
      </c>
      <c r="S15" s="58">
        <v>166.95771</v>
      </c>
      <c r="T15" s="38">
        <v>0.0006099624236763514</v>
      </c>
      <c r="U15" s="61"/>
      <c r="V15" s="45"/>
      <c r="W15" s="22"/>
      <c r="X15" s="22"/>
    </row>
    <row r="16" spans="2:24" s="25" customFormat="1" ht="15.75">
      <c r="B16" s="5" t="s">
        <v>10</v>
      </c>
      <c r="C16" s="62">
        <v>286513.0708100001</v>
      </c>
      <c r="D16" s="63">
        <v>1</v>
      </c>
      <c r="E16" s="64">
        <v>504801</v>
      </c>
      <c r="F16" s="48">
        <v>1</v>
      </c>
      <c r="G16" s="53">
        <v>362503</v>
      </c>
      <c r="H16" s="48">
        <v>1</v>
      </c>
      <c r="I16" s="64">
        <v>72505</v>
      </c>
      <c r="J16" s="48">
        <v>1</v>
      </c>
      <c r="K16" s="65">
        <v>2479704</v>
      </c>
      <c r="L16" s="52">
        <v>1</v>
      </c>
      <c r="M16" s="64">
        <v>174114.684403176</v>
      </c>
      <c r="N16" s="48">
        <v>1</v>
      </c>
      <c r="O16" s="53">
        <v>2429181.4</v>
      </c>
      <c r="P16" s="54">
        <v>1</v>
      </c>
      <c r="Q16" s="64">
        <v>100655</v>
      </c>
      <c r="R16" s="48">
        <v>1</v>
      </c>
      <c r="S16" s="64">
        <v>273718.02511</v>
      </c>
      <c r="T16" s="48">
        <v>1</v>
      </c>
      <c r="U16" s="66"/>
      <c r="V16" s="35"/>
      <c r="W16" s="24"/>
      <c r="X16" s="24"/>
    </row>
    <row r="17" spans="2:24" s="25" customFormat="1" ht="15.75">
      <c r="B17" s="5" t="s">
        <v>12</v>
      </c>
      <c r="C17" s="67"/>
      <c r="D17" s="48"/>
      <c r="E17" s="64"/>
      <c r="F17" s="48"/>
      <c r="G17" s="68"/>
      <c r="H17" s="48"/>
      <c r="I17" s="64"/>
      <c r="J17" s="48"/>
      <c r="K17" s="53"/>
      <c r="L17" s="69"/>
      <c r="M17" s="64"/>
      <c r="N17" s="48"/>
      <c r="O17" s="53">
        <v>2006887</v>
      </c>
      <c r="P17" s="90"/>
      <c r="Q17" s="71"/>
      <c r="R17" s="71"/>
      <c r="S17" s="64"/>
      <c r="T17" s="48"/>
      <c r="U17" s="55"/>
      <c r="V17" s="35"/>
      <c r="W17" s="24"/>
      <c r="X17" s="24"/>
    </row>
    <row r="18" spans="2:24" s="25" customFormat="1" ht="15.75">
      <c r="B18" s="5" t="s">
        <v>15</v>
      </c>
      <c r="C18" s="67"/>
      <c r="D18" s="48"/>
      <c r="E18" s="64">
        <v>467810</v>
      </c>
      <c r="F18" s="48">
        <v>1</v>
      </c>
      <c r="G18" s="53">
        <v>362489</v>
      </c>
      <c r="H18" s="48">
        <v>0.9999613796299617</v>
      </c>
      <c r="I18" s="64">
        <v>66864</v>
      </c>
      <c r="J18" s="48">
        <v>1</v>
      </c>
      <c r="K18" s="65">
        <v>1698446</v>
      </c>
      <c r="L18" s="52">
        <v>1</v>
      </c>
      <c r="M18" s="64">
        <v>131735.670933176</v>
      </c>
      <c r="N18" s="48">
        <v>1</v>
      </c>
      <c r="O18" s="53">
        <v>2006887</v>
      </c>
      <c r="P18" s="54"/>
      <c r="Q18" s="64">
        <v>78813</v>
      </c>
      <c r="R18" s="48">
        <v>0.9999999999999999</v>
      </c>
      <c r="S18" s="64">
        <v>93978.06651</v>
      </c>
      <c r="T18" s="48">
        <v>0.9999999999999999</v>
      </c>
      <c r="U18" s="55"/>
      <c r="V18" s="35"/>
      <c r="W18" s="24"/>
      <c r="X18" s="24"/>
    </row>
    <row r="19" spans="2:24" ht="15.75">
      <c r="B19" s="7" t="s">
        <v>16</v>
      </c>
      <c r="C19" s="56">
        <v>78858</v>
      </c>
      <c r="D19" s="37">
        <v>0.9999997118699377</v>
      </c>
      <c r="E19" s="58">
        <v>180671</v>
      </c>
      <c r="F19" s="38">
        <v>0.38620590143928574</v>
      </c>
      <c r="G19" s="43">
        <v>131624</v>
      </c>
      <c r="H19" s="38">
        <v>0.3630976847088162</v>
      </c>
      <c r="I19" s="58">
        <v>10120</v>
      </c>
      <c r="J19" s="38">
        <v>0.15135199808566643</v>
      </c>
      <c r="K19" s="59">
        <v>333469</v>
      </c>
      <c r="L19" s="42">
        <v>0.19633771106058126</v>
      </c>
      <c r="M19" s="58">
        <v>3788.375441328</v>
      </c>
      <c r="N19" s="38">
        <v>0.02875740044053584</v>
      </c>
      <c r="O19" s="43">
        <v>882317</v>
      </c>
      <c r="P19" s="44">
        <v>0.439644583875425</v>
      </c>
      <c r="Q19" s="58">
        <v>23650</v>
      </c>
      <c r="R19" s="38">
        <v>0.3000773983987413</v>
      </c>
      <c r="S19" s="58">
        <v>7706.899159999999</v>
      </c>
      <c r="T19" s="38">
        <v>0.08200742413848155</v>
      </c>
      <c r="U19" s="72"/>
      <c r="V19" s="45"/>
      <c r="W19" s="22"/>
      <c r="X19" s="22"/>
    </row>
    <row r="20" spans="2:24" ht="15.75">
      <c r="B20" s="7" t="s">
        <v>17</v>
      </c>
      <c r="C20" s="56">
        <v>53319</v>
      </c>
      <c r="D20" s="73">
        <v>0.21695815230977433</v>
      </c>
      <c r="E20" s="58">
        <v>100441</v>
      </c>
      <c r="F20" s="38">
        <v>0.21470491034693143</v>
      </c>
      <c r="G20" s="43">
        <v>40531</v>
      </c>
      <c r="H20" s="34">
        <v>0.11180872985878737</v>
      </c>
      <c r="I20" s="58">
        <v>1237</v>
      </c>
      <c r="J20" s="38">
        <v>0.01850023929169658</v>
      </c>
      <c r="K20" s="59">
        <v>216011</v>
      </c>
      <c r="L20" s="74">
        <v>0.12718155301964265</v>
      </c>
      <c r="M20" s="58">
        <v>1783.78653304</v>
      </c>
      <c r="N20" s="38">
        <v>0.013540649395901588</v>
      </c>
      <c r="O20" s="43">
        <v>208499</v>
      </c>
      <c r="P20" s="70">
        <v>0.10389174876313415</v>
      </c>
      <c r="Q20" s="58">
        <v>11356</v>
      </c>
      <c r="R20" s="38">
        <v>0.1440879042797508</v>
      </c>
      <c r="S20" s="58">
        <v>6256.72924</v>
      </c>
      <c r="T20" s="38">
        <v>0.0665764839855929</v>
      </c>
      <c r="U20" s="75"/>
      <c r="V20" s="45"/>
      <c r="W20" s="22"/>
      <c r="X20" s="22"/>
    </row>
    <row r="21" spans="2:24" ht="15.75">
      <c r="B21" s="7" t="s">
        <v>18</v>
      </c>
      <c r="C21" s="56">
        <v>7898</v>
      </c>
      <c r="D21" s="73">
        <v>0.03213742731376428</v>
      </c>
      <c r="E21" s="58">
        <v>753</v>
      </c>
      <c r="F21" s="38">
        <v>0.0016101195964586445</v>
      </c>
      <c r="G21" s="43">
        <v>3698</v>
      </c>
      <c r="H21" s="34">
        <v>0.010201294885835427</v>
      </c>
      <c r="I21" s="58">
        <v>349</v>
      </c>
      <c r="J21" s="38">
        <v>0.005219550131610433</v>
      </c>
      <c r="K21" s="59">
        <v>0</v>
      </c>
      <c r="L21" s="74">
        <v>0</v>
      </c>
      <c r="M21" s="58">
        <v>0</v>
      </c>
      <c r="N21" s="38">
        <v>0</v>
      </c>
      <c r="O21" s="43">
        <v>13326</v>
      </c>
      <c r="P21" s="70">
        <v>0.006640134696173726</v>
      </c>
      <c r="Q21" s="58">
        <v>81</v>
      </c>
      <c r="R21" s="38">
        <v>0.0010277492291880781</v>
      </c>
      <c r="S21" s="58">
        <v>190.70505</v>
      </c>
      <c r="T21" s="38">
        <v>0.0020292506228536578</v>
      </c>
      <c r="U21" s="20"/>
      <c r="V21" s="45"/>
      <c r="W21" s="22"/>
      <c r="X21" s="22"/>
    </row>
    <row r="22" spans="2:24" ht="15.75">
      <c r="B22" s="7" t="s">
        <v>19</v>
      </c>
      <c r="C22" s="56">
        <v>1392</v>
      </c>
      <c r="D22" s="73">
        <v>0.005664130010225358</v>
      </c>
      <c r="E22" s="58">
        <v>37933</v>
      </c>
      <c r="F22" s="38">
        <v>0.08108640490356064</v>
      </c>
      <c r="G22" s="43">
        <v>3044</v>
      </c>
      <c r="H22" s="34">
        <v>0.008397171885474052</v>
      </c>
      <c r="I22" s="58">
        <v>405</v>
      </c>
      <c r="J22" s="38">
        <v>0.0060570710696338835</v>
      </c>
      <c r="K22" s="59">
        <v>0</v>
      </c>
      <c r="L22" s="74">
        <v>0</v>
      </c>
      <c r="M22" s="58">
        <v>110.607029728</v>
      </c>
      <c r="N22" s="38">
        <v>0.0008396133632181242</v>
      </c>
      <c r="O22" s="43">
        <v>6862</v>
      </c>
      <c r="P22" s="70">
        <v>0.0034192258956284036</v>
      </c>
      <c r="Q22" s="58">
        <v>1393</v>
      </c>
      <c r="R22" s="38">
        <v>0.017674749089617196</v>
      </c>
      <c r="S22" s="58">
        <v>180.11744</v>
      </c>
      <c r="T22" s="38">
        <v>0.0019165901862945231</v>
      </c>
      <c r="U22" s="20"/>
      <c r="V22" s="45"/>
      <c r="W22" s="22"/>
      <c r="X22" s="22"/>
    </row>
    <row r="23" spans="2:24" ht="15.75">
      <c r="B23" s="7" t="s">
        <v>20</v>
      </c>
      <c r="C23" s="56">
        <v>2450</v>
      </c>
      <c r="D23" s="73">
        <v>0.009969194342709861</v>
      </c>
      <c r="E23" s="58">
        <v>5043</v>
      </c>
      <c r="F23" s="38">
        <v>0.0107809316356414</v>
      </c>
      <c r="G23" s="43">
        <v>50782</v>
      </c>
      <c r="H23" s="34">
        <v>0.140087116520415</v>
      </c>
      <c r="I23" s="58">
        <v>411</v>
      </c>
      <c r="J23" s="38">
        <v>0.006146805455850682</v>
      </c>
      <c r="K23" s="59">
        <v>0</v>
      </c>
      <c r="L23" s="74">
        <v>0</v>
      </c>
      <c r="M23" s="58">
        <v>311.822333472</v>
      </c>
      <c r="N23" s="38">
        <v>0.0023670303666664017</v>
      </c>
      <c r="O23" s="43">
        <v>45349</v>
      </c>
      <c r="P23" s="70">
        <v>0.022596688303825777</v>
      </c>
      <c r="Q23" s="58">
        <v>0</v>
      </c>
      <c r="R23" s="38">
        <v>0</v>
      </c>
      <c r="S23" s="58">
        <v>494.17545</v>
      </c>
      <c r="T23" s="38">
        <v>0.005258412610004227</v>
      </c>
      <c r="U23" s="20"/>
      <c r="V23" s="45"/>
      <c r="W23" s="22"/>
      <c r="X23" s="22"/>
    </row>
    <row r="24" spans="2:24" ht="15.75">
      <c r="B24" s="7" t="s">
        <v>21</v>
      </c>
      <c r="C24" s="56">
        <v>553</v>
      </c>
      <c r="D24" s="73">
        <v>0.0022501895802116544</v>
      </c>
      <c r="E24" s="58">
        <v>1972</v>
      </c>
      <c r="F24" s="38">
        <v>0.004215894291285936</v>
      </c>
      <c r="G24" s="43">
        <v>9762</v>
      </c>
      <c r="H24" s="34">
        <v>0.026929432308146414</v>
      </c>
      <c r="I24" s="58">
        <v>430</v>
      </c>
      <c r="J24" s="38">
        <v>0.00643096434553721</v>
      </c>
      <c r="K24" s="59">
        <v>0</v>
      </c>
      <c r="L24" s="74">
        <v>0</v>
      </c>
      <c r="M24" s="58">
        <v>0</v>
      </c>
      <c r="N24" s="38">
        <v>0</v>
      </c>
      <c r="O24" s="43">
        <v>5617</v>
      </c>
      <c r="P24" s="70">
        <v>0.002798862118295649</v>
      </c>
      <c r="Q24" s="58">
        <v>141</v>
      </c>
      <c r="R24" s="38">
        <v>0.0017890449545125804</v>
      </c>
      <c r="S24" s="58">
        <v>9.09849</v>
      </c>
      <c r="T24" s="38">
        <v>9.681503714520292E-05</v>
      </c>
      <c r="U24" s="20"/>
      <c r="V24" s="45"/>
      <c r="W24" s="22"/>
      <c r="X24" s="22"/>
    </row>
    <row r="25" spans="2:24" ht="15.75">
      <c r="B25" s="7" t="s">
        <v>22</v>
      </c>
      <c r="C25" s="56">
        <v>425</v>
      </c>
      <c r="D25" s="73">
        <v>0.0017293500390415065</v>
      </c>
      <c r="E25" s="58">
        <v>24719</v>
      </c>
      <c r="F25" s="38">
        <v>0.05284085797877971</v>
      </c>
      <c r="G25" s="43">
        <v>4108</v>
      </c>
      <c r="H25" s="34">
        <v>0.011332320008386137</v>
      </c>
      <c r="I25" s="58">
        <v>889</v>
      </c>
      <c r="J25" s="38">
        <v>0.013295644891122277</v>
      </c>
      <c r="K25" s="59">
        <v>19576</v>
      </c>
      <c r="L25" s="74">
        <v>0.011525830082322311</v>
      </c>
      <c r="M25" s="58">
        <v>97.966950432</v>
      </c>
      <c r="N25" s="38">
        <v>0.0007436630469031773</v>
      </c>
      <c r="O25" s="43">
        <v>48252</v>
      </c>
      <c r="P25" s="70">
        <v>0.02404320721595187</v>
      </c>
      <c r="Q25" s="58">
        <v>1859</v>
      </c>
      <c r="R25" s="38">
        <v>0.02358747922297083</v>
      </c>
      <c r="S25" s="58">
        <v>505.9221</v>
      </c>
      <c r="T25" s="38">
        <v>0.005383406137070993</v>
      </c>
      <c r="U25" s="20"/>
      <c r="V25" s="45"/>
      <c r="W25" s="22"/>
      <c r="X25" s="22"/>
    </row>
    <row r="26" spans="2:24" ht="15.75">
      <c r="B26" s="7" t="s">
        <v>23</v>
      </c>
      <c r="C26" s="56">
        <v>341</v>
      </c>
      <c r="D26" s="73">
        <v>0.001387549090148597</v>
      </c>
      <c r="E26" s="58">
        <v>2144</v>
      </c>
      <c r="F26" s="38">
        <v>0.0045847700784525415</v>
      </c>
      <c r="G26" s="43">
        <v>5066</v>
      </c>
      <c r="H26" s="34">
        <v>0.013975056758150967</v>
      </c>
      <c r="I26" s="58">
        <v>975</v>
      </c>
      <c r="J26" s="38">
        <v>0.01458183776022972</v>
      </c>
      <c r="K26" s="59">
        <v>7119</v>
      </c>
      <c r="L26" s="74">
        <v>0.004191478563345553</v>
      </c>
      <c r="M26" s="58">
        <v>0</v>
      </c>
      <c r="N26" s="38">
        <v>0</v>
      </c>
      <c r="O26" s="43">
        <v>31471</v>
      </c>
      <c r="P26" s="70">
        <v>0.015681500752159936</v>
      </c>
      <c r="Q26" s="58">
        <v>632</v>
      </c>
      <c r="R26" s="38">
        <v>0.008018981640084757</v>
      </c>
      <c r="S26" s="58">
        <v>0</v>
      </c>
      <c r="T26" s="38">
        <v>0</v>
      </c>
      <c r="U26" s="20"/>
      <c r="V26" s="45"/>
      <c r="W26" s="22"/>
      <c r="X26" s="22"/>
    </row>
    <row r="27" spans="2:24" ht="15.75">
      <c r="B27" s="7" t="s">
        <v>24</v>
      </c>
      <c r="C27" s="56">
        <v>12480</v>
      </c>
      <c r="D27" s="73">
        <v>0.05078185526408942</v>
      </c>
      <c r="E27" s="58">
        <v>7663</v>
      </c>
      <c r="F27" s="38">
        <v>0.01638201260817543</v>
      </c>
      <c r="G27" s="43">
        <v>14633</v>
      </c>
      <c r="H27" s="34">
        <v>0.040366562483620826</v>
      </c>
      <c r="I27" s="58">
        <v>5424</v>
      </c>
      <c r="J27" s="38">
        <v>0.08111988513998564</v>
      </c>
      <c r="K27" s="59">
        <v>90763</v>
      </c>
      <c r="L27" s="74">
        <v>0.053438849395270736</v>
      </c>
      <c r="M27" s="58">
        <v>1484.192594656</v>
      </c>
      <c r="N27" s="38">
        <v>0.01126644426784655</v>
      </c>
      <c r="O27" s="43">
        <v>522941</v>
      </c>
      <c r="P27" s="70">
        <v>0.26057321613025547</v>
      </c>
      <c r="Q27" s="58">
        <v>8188</v>
      </c>
      <c r="R27" s="38">
        <v>0.10389148998261707</v>
      </c>
      <c r="S27" s="58">
        <v>70.15139</v>
      </c>
      <c r="T27" s="38">
        <v>0.0007464655595200541</v>
      </c>
      <c r="U27" s="20"/>
      <c r="V27" s="45"/>
      <c r="W27" s="22"/>
      <c r="X27" s="22"/>
    </row>
    <row r="28" spans="2:24" ht="15.75">
      <c r="B28" s="7" t="s">
        <v>25</v>
      </c>
      <c r="C28" s="56">
        <v>1895</v>
      </c>
      <c r="D28" s="73">
        <v>0.007710866644667423</v>
      </c>
      <c r="E28" s="58">
        <v>1075</v>
      </c>
      <c r="F28" s="38">
        <v>0.0022988598819473926</v>
      </c>
      <c r="G28" s="43">
        <v>24924</v>
      </c>
      <c r="H28" s="38">
        <v>0.06875529305964365</v>
      </c>
      <c r="I28" s="58">
        <v>115</v>
      </c>
      <c r="J28" s="38">
        <v>0.0017199090691553003</v>
      </c>
      <c r="K28" s="59">
        <v>13200</v>
      </c>
      <c r="L28" s="42">
        <v>0.007771810231234905</v>
      </c>
      <c r="M28" s="58">
        <v>573.14572384</v>
      </c>
      <c r="N28" s="38">
        <v>0.004350725356162135</v>
      </c>
      <c r="O28" s="43">
        <v>11137</v>
      </c>
      <c r="P28" s="44">
        <v>0.005549390673216778</v>
      </c>
      <c r="Q28" s="58">
        <v>3432</v>
      </c>
      <c r="R28" s="38">
        <f aca="true" t="shared" si="0" ref="R28:R39">IF(Q28=0,"",Q28/Q$29)</f>
        <v>0.476997915218902</v>
      </c>
      <c r="S28" s="58">
        <v>7974.5464</v>
      </c>
      <c r="T28" s="38">
        <v>0.08485539973469709</v>
      </c>
      <c r="U28" s="20"/>
      <c r="V28" s="45"/>
      <c r="W28" s="22"/>
      <c r="X28" s="22"/>
    </row>
    <row r="29" spans="2:24" ht="15.75">
      <c r="B29" s="7" t="s">
        <v>26</v>
      </c>
      <c r="C29" s="56">
        <v>55253</v>
      </c>
      <c r="D29" s="37"/>
      <c r="E29" s="58">
        <v>171963</v>
      </c>
      <c r="F29" s="38">
        <v>0.367592552003595</v>
      </c>
      <c r="G29" s="43">
        <v>79114</v>
      </c>
      <c r="H29" s="38">
        <v>0.21824371108652893</v>
      </c>
      <c r="I29" s="58">
        <v>18845</v>
      </c>
      <c r="J29" s="38">
        <v>0.28184075137592723</v>
      </c>
      <c r="K29" s="59">
        <v>797257</v>
      </c>
      <c r="L29" s="42">
        <v>0.46940379617603384</v>
      </c>
      <c r="M29" s="58">
        <v>6150.448663056</v>
      </c>
      <c r="N29" s="38">
        <v>0.0466878000429805</v>
      </c>
      <c r="O29" s="43">
        <v>538033</v>
      </c>
      <c r="P29" s="44">
        <v>0.2680933206503405</v>
      </c>
      <c r="Q29" s="58">
        <f>SUM(Q30:Q36)</f>
        <v>7195</v>
      </c>
      <c r="R29" s="38">
        <f t="shared" si="0"/>
        <v>1</v>
      </c>
      <c r="S29" s="58">
        <v>10920.637819999998</v>
      </c>
      <c r="T29" s="38">
        <v>0.11620411257171327</v>
      </c>
      <c r="U29" s="72"/>
      <c r="V29" s="45"/>
      <c r="W29" s="22"/>
      <c r="X29" s="22"/>
    </row>
    <row r="30" spans="2:24" ht="15.75">
      <c r="B30" s="7" t="s">
        <v>27</v>
      </c>
      <c r="C30" s="56">
        <v>19952</v>
      </c>
      <c r="D30" s="73">
        <v>0.0811858634798968</v>
      </c>
      <c r="E30" s="58">
        <v>64299</v>
      </c>
      <c r="F30" s="38">
        <v>0.1374471468517907</v>
      </c>
      <c r="G30" s="43">
        <v>43138</v>
      </c>
      <c r="H30" s="34">
        <v>0.11900039447949397</v>
      </c>
      <c r="I30" s="58">
        <v>11922</v>
      </c>
      <c r="J30" s="38">
        <v>0.17830222541277818</v>
      </c>
      <c r="K30" s="59">
        <v>376092</v>
      </c>
      <c r="L30" s="74">
        <v>0.22143300405193925</v>
      </c>
      <c r="M30" s="58">
        <v>4970.907837376</v>
      </c>
      <c r="N30" s="38">
        <v>0.037733954684889666</v>
      </c>
      <c r="O30" s="43">
        <v>0</v>
      </c>
      <c r="P30" s="38">
        <v>0</v>
      </c>
      <c r="Q30" s="58">
        <v>2942</v>
      </c>
      <c r="R30" s="38">
        <f t="shared" si="0"/>
        <v>0.4088950660180681</v>
      </c>
      <c r="S30" s="58">
        <v>4712.52357</v>
      </c>
      <c r="T30" s="38">
        <v>0.0501449300353349</v>
      </c>
      <c r="U30" s="20"/>
      <c r="V30" s="45"/>
      <c r="W30" s="22"/>
      <c r="X30" s="22"/>
    </row>
    <row r="31" spans="2:24" ht="15.75">
      <c r="B31" s="8" t="s">
        <v>28</v>
      </c>
      <c r="C31" s="56">
        <v>12577</v>
      </c>
      <c r="D31" s="73">
        <v>0.05117655397888242</v>
      </c>
      <c r="E31" s="58">
        <v>20062</v>
      </c>
      <c r="F31" s="38">
        <v>0.042884973931682537</v>
      </c>
      <c r="G31" s="26">
        <v>5510</v>
      </c>
      <c r="H31" s="27">
        <v>0.01519987420793759</v>
      </c>
      <c r="I31" s="58">
        <v>2720</v>
      </c>
      <c r="J31" s="38">
        <v>0.040679588418281884</v>
      </c>
      <c r="K31" s="31">
        <v>130260</v>
      </c>
      <c r="L31" s="32">
        <v>0.07669363641823172</v>
      </c>
      <c r="M31" s="58">
        <v>135.594425408</v>
      </c>
      <c r="N31" s="38">
        <v>0.0010292916447571848</v>
      </c>
      <c r="O31" s="26">
        <v>0</v>
      </c>
      <c r="P31" s="38">
        <v>0</v>
      </c>
      <c r="Q31" s="58">
        <v>1511</v>
      </c>
      <c r="R31" s="38">
        <f t="shared" si="0"/>
        <v>0.21000694927032662</v>
      </c>
      <c r="S31" s="58">
        <v>3232.94425</v>
      </c>
      <c r="T31" s="38">
        <v>0.03440105090538322</v>
      </c>
      <c r="U31" s="20"/>
      <c r="V31" s="13"/>
      <c r="W31" s="22"/>
      <c r="X31" s="22"/>
    </row>
    <row r="32" spans="2:24" ht="15.75">
      <c r="B32" s="7" t="s">
        <v>29</v>
      </c>
      <c r="C32" s="56">
        <v>6108</v>
      </c>
      <c r="D32" s="73">
        <v>0.024853811855212994</v>
      </c>
      <c r="E32" s="58">
        <v>32278</v>
      </c>
      <c r="F32" s="38">
        <v>0.06899834809426109</v>
      </c>
      <c r="G32" s="43">
        <v>21678</v>
      </c>
      <c r="H32" s="34">
        <v>0.05980088440647388</v>
      </c>
      <c r="I32" s="58">
        <v>3590</v>
      </c>
      <c r="J32" s="38">
        <v>0.053691074419717634</v>
      </c>
      <c r="K32" s="59">
        <v>221268</v>
      </c>
      <c r="L32" s="74">
        <v>0.1302767353215822</v>
      </c>
      <c r="M32" s="58">
        <v>622.628715072</v>
      </c>
      <c r="N32" s="38">
        <v>0.004726348684919467</v>
      </c>
      <c r="O32" s="43">
        <v>147802</v>
      </c>
      <c r="P32" s="38">
        <v>0.07364739519464723</v>
      </c>
      <c r="Q32" s="58">
        <v>1136</v>
      </c>
      <c r="R32" s="38">
        <f t="shared" si="0"/>
        <v>0.15788742182070883</v>
      </c>
      <c r="S32" s="58">
        <v>1717.83354</v>
      </c>
      <c r="T32" s="38">
        <v>0.018279090045092695</v>
      </c>
      <c r="U32" s="20"/>
      <c r="V32" s="45"/>
      <c r="W32" s="22"/>
      <c r="X32" s="22"/>
    </row>
    <row r="33" spans="2:24" ht="15.75">
      <c r="B33" s="7" t="s">
        <v>30</v>
      </c>
      <c r="C33" s="56">
        <v>4369</v>
      </c>
      <c r="D33" s="73">
        <v>0.017777718401346686</v>
      </c>
      <c r="E33" s="58">
        <v>3565</v>
      </c>
      <c r="F33" s="38">
        <v>0.007622311398247074</v>
      </c>
      <c r="G33" s="43">
        <v>263</v>
      </c>
      <c r="H33" s="34">
        <v>0.0007255112371483822</v>
      </c>
      <c r="I33" s="58">
        <v>279</v>
      </c>
      <c r="J33" s="38">
        <v>0.00417264895908112</v>
      </c>
      <c r="K33" s="59">
        <v>0</v>
      </c>
      <c r="L33" s="74" t="s">
        <v>76</v>
      </c>
      <c r="M33" s="43">
        <v>0</v>
      </c>
      <c r="N33" s="38">
        <v>0</v>
      </c>
      <c r="O33" s="43">
        <v>0</v>
      </c>
      <c r="P33" s="38">
        <v>0</v>
      </c>
      <c r="Q33" s="58">
        <v>380</v>
      </c>
      <c r="R33" s="38">
        <f t="shared" si="0"/>
        <v>0.05281445448227936</v>
      </c>
      <c r="S33" s="58">
        <v>353.59717</v>
      </c>
      <c r="T33" s="38">
        <v>0.0037625499558705485</v>
      </c>
      <c r="U33" s="20"/>
      <c r="V33" s="45"/>
      <c r="W33" s="22"/>
      <c r="X33" s="22"/>
    </row>
    <row r="34" spans="2:24" ht="15.75">
      <c r="B34" s="7" t="s">
        <v>31</v>
      </c>
      <c r="C34" s="56">
        <v>4804</v>
      </c>
      <c r="D34" s="73">
        <v>0.019547759029542113</v>
      </c>
      <c r="E34" s="58">
        <v>2832</v>
      </c>
      <c r="F34" s="38">
        <v>0.006054741073615411</v>
      </c>
      <c r="G34" s="43">
        <v>6803</v>
      </c>
      <c r="H34" s="34">
        <v>0.018766741240762146</v>
      </c>
      <c r="I34" s="58">
        <v>0</v>
      </c>
      <c r="J34" s="38" t="s">
        <v>76</v>
      </c>
      <c r="K34" s="59">
        <v>7861</v>
      </c>
      <c r="L34" s="74">
        <v>0.004628348502101333</v>
      </c>
      <c r="M34" s="58">
        <v>0</v>
      </c>
      <c r="N34" s="38">
        <v>0</v>
      </c>
      <c r="O34" s="43">
        <v>20492</v>
      </c>
      <c r="P34" s="38">
        <v>0.010210838975986191</v>
      </c>
      <c r="Q34" s="58">
        <v>738</v>
      </c>
      <c r="R34" s="38">
        <f t="shared" si="0"/>
        <v>0.10257123002084781</v>
      </c>
      <c r="S34" s="58">
        <v>211.63263</v>
      </c>
      <c r="T34" s="38">
        <v>0.0022519364130297427</v>
      </c>
      <c r="U34" s="20"/>
      <c r="V34" s="45"/>
      <c r="W34" s="22"/>
      <c r="X34" s="22"/>
    </row>
    <row r="35" spans="2:24" ht="15.75">
      <c r="B35" s="7" t="s">
        <v>32</v>
      </c>
      <c r="C35" s="56">
        <v>7349</v>
      </c>
      <c r="D35" s="73">
        <v>0.02990351396921419</v>
      </c>
      <c r="E35" s="58">
        <v>37673</v>
      </c>
      <c r="F35" s="38">
        <v>0.08053109041304284</v>
      </c>
      <c r="G35" s="43">
        <v>0</v>
      </c>
      <c r="H35" s="38" t="s">
        <v>76</v>
      </c>
      <c r="I35" s="58">
        <v>0</v>
      </c>
      <c r="J35" s="38" t="s">
        <v>76</v>
      </c>
      <c r="K35" s="59">
        <v>826</v>
      </c>
      <c r="L35" s="74">
        <v>0.0004863269129545479</v>
      </c>
      <c r="M35" s="58">
        <v>0</v>
      </c>
      <c r="N35" s="38">
        <v>0</v>
      </c>
      <c r="O35" s="43">
        <v>0</v>
      </c>
      <c r="P35" s="38">
        <v>0</v>
      </c>
      <c r="Q35" s="58">
        <v>0</v>
      </c>
      <c r="R35" s="38">
        <v>0</v>
      </c>
      <c r="S35" s="58">
        <v>0</v>
      </c>
      <c r="T35" s="38">
        <v>0</v>
      </c>
      <c r="U35" s="20"/>
      <c r="V35" s="45"/>
      <c r="W35" s="22"/>
      <c r="X35" s="22"/>
    </row>
    <row r="36" spans="2:24" ht="15.75">
      <c r="B36" s="7" t="s">
        <v>33</v>
      </c>
      <c r="C36" s="56">
        <v>94</v>
      </c>
      <c r="D36" s="73">
        <v>0.00038249153804682736</v>
      </c>
      <c r="E36" s="58">
        <v>11252</v>
      </c>
      <c r="F36" s="38">
        <v>0.02405394024095534</v>
      </c>
      <c r="G36" s="43">
        <v>1722</v>
      </c>
      <c r="H36" s="34">
        <v>0.004750305514712982</v>
      </c>
      <c r="I36" s="58">
        <v>334</v>
      </c>
      <c r="J36" s="38">
        <v>0.004995214166068437</v>
      </c>
      <c r="K36" s="59">
        <v>60950</v>
      </c>
      <c r="L36" s="74">
        <v>0.03588574496922481</v>
      </c>
      <c r="M36" s="58">
        <v>421.3176852</v>
      </c>
      <c r="N36" s="38">
        <v>0.003198205028414186</v>
      </c>
      <c r="O36" s="43">
        <v>369739</v>
      </c>
      <c r="P36" s="38">
        <v>0.18423508647970713</v>
      </c>
      <c r="Q36" s="58">
        <v>488</v>
      </c>
      <c r="R36" s="38">
        <f t="shared" si="0"/>
        <v>0.06782487838776928</v>
      </c>
      <c r="S36" s="58">
        <v>692.10666</v>
      </c>
      <c r="T36" s="38">
        <v>0.0073645552170021975</v>
      </c>
      <c r="U36" s="20"/>
      <c r="V36" s="45"/>
      <c r="W36" s="22"/>
      <c r="X36" s="22"/>
    </row>
    <row r="37" spans="2:24" ht="15.75">
      <c r="B37" s="7" t="s">
        <v>34</v>
      </c>
      <c r="C37" s="56">
        <v>81005</v>
      </c>
      <c r="D37" s="37"/>
      <c r="E37" s="58">
        <v>113478</v>
      </c>
      <c r="F37" s="38">
        <v>0.2425736060344987</v>
      </c>
      <c r="G37" s="43">
        <v>82365</v>
      </c>
      <c r="H37" s="38">
        <v>0.2272119127289981</v>
      </c>
      <c r="I37" s="58">
        <v>17789</v>
      </c>
      <c r="J37" s="38">
        <v>0.26604749940177075</v>
      </c>
      <c r="K37" s="59">
        <v>474637</v>
      </c>
      <c r="L37" s="42">
        <v>0.2794536888426244</v>
      </c>
      <c r="M37" s="58">
        <v>16329.69723424</v>
      </c>
      <c r="N37" s="38">
        <v>0.123958052656242</v>
      </c>
      <c r="O37" s="43">
        <v>541733</v>
      </c>
      <c r="P37" s="38">
        <v>0.2699369720367913</v>
      </c>
      <c r="Q37" s="58">
        <f>SUM(Q38:Q39)</f>
        <v>4872</v>
      </c>
      <c r="R37" s="38">
        <f t="shared" si="0"/>
        <v>0.6771369006254343</v>
      </c>
      <c r="S37" s="58">
        <v>6548.325130000001</v>
      </c>
      <c r="T37" s="38">
        <v>0.06967929191545144</v>
      </c>
      <c r="U37" s="72"/>
      <c r="V37" s="45"/>
      <c r="W37" s="22"/>
      <c r="X37" s="22"/>
    </row>
    <row r="38" spans="2:24" ht="15.75">
      <c r="B38" s="7" t="s">
        <v>35</v>
      </c>
      <c r="C38" s="56">
        <v>5174</v>
      </c>
      <c r="D38" s="73">
        <v>0.02105331082823707</v>
      </c>
      <c r="E38" s="58">
        <v>5190</v>
      </c>
      <c r="F38" s="38">
        <v>0.01109614467877663</v>
      </c>
      <c r="G38" s="43">
        <v>0</v>
      </c>
      <c r="H38" s="38">
        <v>0</v>
      </c>
      <c r="I38" s="58">
        <v>647</v>
      </c>
      <c r="J38" s="38">
        <v>0.00967635798037808</v>
      </c>
      <c r="K38" s="59">
        <v>50111</v>
      </c>
      <c r="L38" s="74">
        <v>0.029504028977076692</v>
      </c>
      <c r="M38" s="58">
        <v>660.142834624</v>
      </c>
      <c r="N38" s="38">
        <v>0.005011116806463625</v>
      </c>
      <c r="O38" s="43">
        <v>316049</v>
      </c>
      <c r="P38" s="38">
        <v>0.15748221000983115</v>
      </c>
      <c r="Q38" s="58">
        <v>3472</v>
      </c>
      <c r="R38" s="38">
        <f t="shared" si="0"/>
        <v>0.4825573314801946</v>
      </c>
      <c r="S38" s="58">
        <v>29.17237</v>
      </c>
      <c r="T38" s="38">
        <v>0.0003104167928044767</v>
      </c>
      <c r="U38" s="20"/>
      <c r="V38" s="45"/>
      <c r="W38" s="22"/>
      <c r="X38" s="22"/>
    </row>
    <row r="39" spans="2:24" ht="15.75">
      <c r="B39" s="7" t="s">
        <v>36</v>
      </c>
      <c r="C39" s="56">
        <v>75831</v>
      </c>
      <c r="D39" s="73">
        <v>0.30856080661307406</v>
      </c>
      <c r="E39" s="58">
        <v>108287</v>
      </c>
      <c r="F39" s="38">
        <v>0.23147746135572206</v>
      </c>
      <c r="G39" s="43">
        <v>82365</v>
      </c>
      <c r="H39" s="34">
        <v>0.2272119127289981</v>
      </c>
      <c r="I39" s="58">
        <v>17142</v>
      </c>
      <c r="J39" s="38">
        <v>0.25637114142139267</v>
      </c>
      <c r="K39" s="59">
        <v>424526</v>
      </c>
      <c r="L39" s="74">
        <v>0.24994965986554768</v>
      </c>
      <c r="M39" s="58">
        <v>15669.554399616</v>
      </c>
      <c r="N39" s="38">
        <v>0.11894693584977838</v>
      </c>
      <c r="O39" s="43">
        <v>225684</v>
      </c>
      <c r="P39" s="38">
        <v>0.11245476202696016</v>
      </c>
      <c r="Q39" s="58">
        <v>1400</v>
      </c>
      <c r="R39" s="38">
        <f t="shared" si="0"/>
        <v>0.19457956914523974</v>
      </c>
      <c r="S39" s="58">
        <v>6519.152760000001</v>
      </c>
      <c r="T39" s="38">
        <v>0.06936887512264696</v>
      </c>
      <c r="U39" s="20"/>
      <c r="V39" s="45"/>
      <c r="W39" s="22"/>
      <c r="X39" s="22"/>
    </row>
    <row r="40" spans="2:24" ht="15.75">
      <c r="B40" s="7" t="s">
        <v>37</v>
      </c>
      <c r="C40" s="56">
        <v>24841</v>
      </c>
      <c r="D40" s="37"/>
      <c r="E40" s="58">
        <v>621</v>
      </c>
      <c r="F40" s="38">
        <v>0.001329080640673225</v>
      </c>
      <c r="G40" s="43">
        <v>0</v>
      </c>
      <c r="H40" s="38">
        <v>0</v>
      </c>
      <c r="I40" s="58">
        <v>19995</v>
      </c>
      <c r="J40" s="38">
        <v>0.29903984206748024</v>
      </c>
      <c r="K40" s="59">
        <v>60408</v>
      </c>
      <c r="L40" s="42">
        <v>0.03556662973094229</v>
      </c>
      <c r="M40" s="43">
        <v>0</v>
      </c>
      <c r="N40" s="38">
        <v>0</v>
      </c>
      <c r="O40" s="43">
        <v>14323</v>
      </c>
      <c r="P40" s="38">
        <v>0.00713692400219843</v>
      </c>
      <c r="Q40" s="58">
        <v>9973</v>
      </c>
      <c r="R40" s="38">
        <v>0.12654003781102102</v>
      </c>
      <c r="S40" s="58">
        <v>0</v>
      </c>
      <c r="T40" s="38">
        <v>0</v>
      </c>
      <c r="U40" s="72"/>
      <c r="V40" s="45"/>
      <c r="W40" s="22"/>
      <c r="X40" s="22"/>
    </row>
    <row r="41" spans="2:24" ht="15.75">
      <c r="B41" s="7" t="s">
        <v>38</v>
      </c>
      <c r="C41" s="56">
        <v>24748</v>
      </c>
      <c r="D41" s="73">
        <v>0.10070107003811578</v>
      </c>
      <c r="E41" s="58">
        <v>220</v>
      </c>
      <c r="F41" s="38">
        <v>0.0004704703233193795</v>
      </c>
      <c r="G41" s="43">
        <v>0</v>
      </c>
      <c r="H41" s="38">
        <v>0</v>
      </c>
      <c r="I41" s="58">
        <v>0</v>
      </c>
      <c r="J41" s="38" t="s">
        <v>76</v>
      </c>
      <c r="K41" s="59">
        <v>829</v>
      </c>
      <c r="L41" s="74">
        <v>0.0004880932334616467</v>
      </c>
      <c r="M41" s="43">
        <v>0</v>
      </c>
      <c r="N41" s="38">
        <v>0</v>
      </c>
      <c r="O41" s="43">
        <v>2615</v>
      </c>
      <c r="P41" s="38">
        <v>0.0013030130744780349</v>
      </c>
      <c r="Q41" s="58">
        <v>0</v>
      </c>
      <c r="R41" s="38">
        <v>0</v>
      </c>
      <c r="S41" s="58">
        <v>0</v>
      </c>
      <c r="T41" s="38">
        <v>0</v>
      </c>
      <c r="U41" s="20"/>
      <c r="V41" s="45"/>
      <c r="W41" s="22"/>
      <c r="X41" s="22"/>
    </row>
    <row r="42" spans="2:24" ht="15.75">
      <c r="B42" s="7" t="s">
        <v>39</v>
      </c>
      <c r="C42" s="56">
        <v>92</v>
      </c>
      <c r="D42" s="73">
        <v>0.0003743534202160438</v>
      </c>
      <c r="E42" s="56">
        <v>0</v>
      </c>
      <c r="F42" s="38">
        <v>0</v>
      </c>
      <c r="G42" s="43">
        <v>0</v>
      </c>
      <c r="H42" s="38">
        <v>0</v>
      </c>
      <c r="I42" s="58">
        <v>0</v>
      </c>
      <c r="J42" s="38" t="s">
        <v>76</v>
      </c>
      <c r="K42" s="59">
        <v>2673</v>
      </c>
      <c r="L42" s="74">
        <v>0.0015737915718250684</v>
      </c>
      <c r="M42" s="43">
        <v>0</v>
      </c>
      <c r="N42" s="38">
        <v>0</v>
      </c>
      <c r="O42" s="43">
        <v>10990</v>
      </c>
      <c r="P42" s="38">
        <v>0.005476142901917248</v>
      </c>
      <c r="Q42" s="58">
        <v>9973</v>
      </c>
      <c r="R42" s="38">
        <v>0.12654003781102102</v>
      </c>
      <c r="S42" s="58">
        <v>0</v>
      </c>
      <c r="T42" s="38">
        <v>0</v>
      </c>
      <c r="U42" s="20"/>
      <c r="V42" s="45"/>
      <c r="W42" s="22"/>
      <c r="X42" s="22"/>
    </row>
    <row r="43" spans="2:24" ht="15.75">
      <c r="B43" s="7" t="s">
        <v>40</v>
      </c>
      <c r="C43" s="56">
        <v>1</v>
      </c>
      <c r="D43" s="73">
        <v>4.06905891539178E-06</v>
      </c>
      <c r="E43" s="58">
        <v>401</v>
      </c>
      <c r="F43" s="38">
        <v>0.0008586103173538455</v>
      </c>
      <c r="G43" s="43">
        <v>0</v>
      </c>
      <c r="H43" s="38">
        <v>0</v>
      </c>
      <c r="I43" s="58">
        <v>19995</v>
      </c>
      <c r="J43" s="38">
        <v>0.29903984206748024</v>
      </c>
      <c r="K43" s="59">
        <v>56906</v>
      </c>
      <c r="L43" s="74">
        <v>0.03350474492565557</v>
      </c>
      <c r="M43" s="58">
        <v>0</v>
      </c>
      <c r="N43" s="38">
        <v>0</v>
      </c>
      <c r="O43" s="43">
        <v>718</v>
      </c>
      <c r="P43" s="38">
        <v>0.00035776802580314684</v>
      </c>
      <c r="Q43" s="58">
        <v>0</v>
      </c>
      <c r="R43" s="38">
        <v>0</v>
      </c>
      <c r="S43" s="58">
        <v>0</v>
      </c>
      <c r="T43" s="38">
        <v>0</v>
      </c>
      <c r="U43" s="20"/>
      <c r="V43" s="45"/>
      <c r="W43" s="22"/>
      <c r="X43" s="22"/>
    </row>
    <row r="44" spans="2:24" ht="15.75">
      <c r="B44" s="7" t="s">
        <v>41</v>
      </c>
      <c r="C44" s="56">
        <v>3905</v>
      </c>
      <c r="D44" s="73">
        <v>0.0158896750646049</v>
      </c>
      <c r="E44" s="43"/>
      <c r="F44" s="38"/>
      <c r="G44" s="43">
        <v>44462</v>
      </c>
      <c r="H44" s="38">
        <v>0.1226527780459748</v>
      </c>
      <c r="I44" s="58">
        <v>0</v>
      </c>
      <c r="J44" s="38" t="s">
        <v>76</v>
      </c>
      <c r="K44" s="59">
        <v>19475</v>
      </c>
      <c r="L44" s="42">
        <v>0.011466363958583317</v>
      </c>
      <c r="M44" s="58">
        <v>104894.003870712</v>
      </c>
      <c r="N44" s="38">
        <v>0.7962460215040794</v>
      </c>
      <c r="O44" s="43">
        <v>19344</v>
      </c>
      <c r="P44" s="38">
        <v>0.009638808762027957</v>
      </c>
      <c r="Q44" s="58">
        <v>29691</v>
      </c>
      <c r="R44" s="38">
        <f>IF(Q44=0,"",Q44/Q$29)</f>
        <v>4.126615705350938</v>
      </c>
      <c r="S44" s="58">
        <v>60827.658</v>
      </c>
      <c r="T44" s="38">
        <v>0.6472537716396566</v>
      </c>
      <c r="U44" s="72"/>
      <c r="V44" s="45"/>
      <c r="W44" s="22"/>
      <c r="X44" s="22"/>
    </row>
    <row r="45" spans="2:24" s="25" customFormat="1" ht="15.75">
      <c r="B45" s="5" t="s">
        <v>42</v>
      </c>
      <c r="C45" s="62"/>
      <c r="D45" s="63">
        <v>0.9999997118699377</v>
      </c>
      <c r="E45" s="64">
        <v>467811</v>
      </c>
      <c r="F45" s="48">
        <v>1</v>
      </c>
      <c r="G45" s="53"/>
      <c r="H45" s="48"/>
      <c r="I45" s="64">
        <v>66864</v>
      </c>
      <c r="J45" s="48">
        <v>1</v>
      </c>
      <c r="K45" s="65">
        <v>1698446</v>
      </c>
      <c r="L45" s="52">
        <v>1</v>
      </c>
      <c r="M45" s="64">
        <v>131735.670933176</v>
      </c>
      <c r="N45" s="48">
        <v>0.9999999999999999</v>
      </c>
      <c r="O45" s="53">
        <v>2006887</v>
      </c>
      <c r="P45" s="54">
        <v>1</v>
      </c>
      <c r="Q45" s="64">
        <v>78813</v>
      </c>
      <c r="R45" s="48">
        <v>1</v>
      </c>
      <c r="S45" s="64">
        <v>93978.06651</v>
      </c>
      <c r="T45" s="48">
        <v>1</v>
      </c>
      <c r="U45" s="55"/>
      <c r="V45" s="35"/>
      <c r="W45" s="24"/>
      <c r="X45" s="24"/>
    </row>
    <row r="46" spans="2:24" ht="15.75">
      <c r="B46" s="7" t="s">
        <v>43</v>
      </c>
      <c r="C46" s="56">
        <v>212932</v>
      </c>
      <c r="D46" s="73">
        <v>0.8664328529722025</v>
      </c>
      <c r="E46" s="76">
        <v>426210</v>
      </c>
      <c r="F46" s="38">
        <v>0.9110724989129698</v>
      </c>
      <c r="G46" s="43">
        <v>0</v>
      </c>
      <c r="H46" s="34">
        <v>0</v>
      </c>
      <c r="I46" s="76">
        <v>59757</v>
      </c>
      <c r="J46" s="38">
        <v>0.8937096195262024</v>
      </c>
      <c r="K46" s="59">
        <v>1558909</v>
      </c>
      <c r="L46" s="74"/>
      <c r="M46" s="76">
        <v>56893.627290656</v>
      </c>
      <c r="N46" s="38">
        <v>0.43187715891708445</v>
      </c>
      <c r="O46" s="43">
        <v>1796351</v>
      </c>
      <c r="P46" s="70">
        <v>0.895093246406001</v>
      </c>
      <c r="Q46" s="76">
        <v>42624</v>
      </c>
      <c r="R46" s="38">
        <v>0.5408244832705265</v>
      </c>
      <c r="S46" s="76">
        <v>25442.832580000002</v>
      </c>
      <c r="T46" s="38">
        <v>0.27073160286068115</v>
      </c>
      <c r="U46" s="20"/>
      <c r="V46" s="45"/>
      <c r="W46" s="22"/>
      <c r="X46" s="22"/>
    </row>
    <row r="47" spans="2:24" ht="15.75">
      <c r="B47" s="7" t="s">
        <v>44</v>
      </c>
      <c r="C47" s="56">
        <v>3377</v>
      </c>
      <c r="D47" s="73">
        <v>0.013741211957278041</v>
      </c>
      <c r="E47" s="76">
        <v>901</v>
      </c>
      <c r="F47" s="38">
        <v>0.0019271339090597835</v>
      </c>
      <c r="G47" s="43">
        <v>0</v>
      </c>
      <c r="H47" s="38">
        <v>0</v>
      </c>
      <c r="I47" s="76">
        <v>103</v>
      </c>
      <c r="J47" s="38">
        <v>0.0015404402967217038</v>
      </c>
      <c r="K47" s="59">
        <v>19487</v>
      </c>
      <c r="L47" s="74">
        <v>0</v>
      </c>
      <c r="M47" s="76">
        <v>0</v>
      </c>
      <c r="N47" s="38">
        <v>0</v>
      </c>
      <c r="O47" s="43">
        <v>7238</v>
      </c>
      <c r="P47" s="70">
        <v>0.0036065807392244805</v>
      </c>
      <c r="Q47" s="76">
        <v>0</v>
      </c>
      <c r="R47" s="38">
        <v>0</v>
      </c>
      <c r="S47" s="76">
        <v>0</v>
      </c>
      <c r="T47" s="38">
        <v>0</v>
      </c>
      <c r="U47" s="20"/>
      <c r="V47" s="45"/>
      <c r="W47" s="22"/>
      <c r="X47" s="22"/>
    </row>
    <row r="48" spans="2:24" ht="15.75">
      <c r="B48" s="7" t="s">
        <v>45</v>
      </c>
      <c r="C48" s="56">
        <v>28919</v>
      </c>
      <c r="D48" s="73">
        <v>0.1176731147742149</v>
      </c>
      <c r="E48" s="77">
        <v>38927</v>
      </c>
      <c r="F48" s="38">
        <v>0.08321161509376997</v>
      </c>
      <c r="G48" s="57">
        <v>0</v>
      </c>
      <c r="H48" s="34">
        <v>0</v>
      </c>
      <c r="I48" s="77">
        <v>6809</v>
      </c>
      <c r="J48" s="38">
        <v>0.10183357262502991</v>
      </c>
      <c r="K48" s="59">
        <v>120050</v>
      </c>
      <c r="L48" s="74"/>
      <c r="M48" s="77">
        <v>74842.04364252</v>
      </c>
      <c r="N48" s="38">
        <v>0.5681228410829154</v>
      </c>
      <c r="O48" s="43">
        <v>200048</v>
      </c>
      <c r="P48" s="70">
        <v>0.09968074933964892</v>
      </c>
      <c r="Q48" s="77">
        <v>36189</v>
      </c>
      <c r="R48" s="38">
        <v>0.45917551672947354</v>
      </c>
      <c r="S48" s="77">
        <v>68535.23393</v>
      </c>
      <c r="T48" s="38">
        <v>0.7292683971393188</v>
      </c>
      <c r="U48" s="20"/>
      <c r="V48" s="45"/>
      <c r="W48" s="22"/>
      <c r="X48" s="22"/>
    </row>
    <row r="49" spans="2:24" ht="15.75">
      <c r="B49" s="7" t="s">
        <v>46</v>
      </c>
      <c r="C49" s="56">
        <v>529</v>
      </c>
      <c r="D49" s="73">
        <v>0.0021525321662422517</v>
      </c>
      <c r="E49" s="58">
        <v>1772</v>
      </c>
      <c r="F49" s="38">
        <v>0.0037887520842004477</v>
      </c>
      <c r="G49" s="43">
        <v>0</v>
      </c>
      <c r="H49" s="38">
        <v>0</v>
      </c>
      <c r="I49" s="58">
        <v>195</v>
      </c>
      <c r="J49" s="38">
        <v>0.002916367552045944</v>
      </c>
      <c r="K49" s="59">
        <v>0</v>
      </c>
      <c r="L49" s="74">
        <v>0</v>
      </c>
      <c r="M49" s="58">
        <v>0</v>
      </c>
      <c r="N49" s="38" t="s">
        <v>76</v>
      </c>
      <c r="O49" s="43">
        <v>3250</v>
      </c>
      <c r="P49" s="70">
        <v>0.0016194235151256648</v>
      </c>
      <c r="Q49" s="58">
        <v>0</v>
      </c>
      <c r="R49" s="38">
        <v>0</v>
      </c>
      <c r="S49" s="58">
        <v>0</v>
      </c>
      <c r="T49" s="38">
        <v>0</v>
      </c>
      <c r="U49" s="20"/>
      <c r="V49" s="45"/>
      <c r="W49" s="22"/>
      <c r="X49" s="22"/>
    </row>
    <row r="50" spans="2:24" s="25" customFormat="1" ht="15.75">
      <c r="B50" s="5" t="s">
        <v>47</v>
      </c>
      <c r="C50" s="67"/>
      <c r="D50" s="78"/>
      <c r="E50" s="64">
        <v>467810</v>
      </c>
      <c r="F50" s="48">
        <v>1</v>
      </c>
      <c r="G50" s="53">
        <v>362500</v>
      </c>
      <c r="H50" s="48">
        <v>0.9999917242064204</v>
      </c>
      <c r="I50" s="64">
        <v>66864</v>
      </c>
      <c r="J50" s="48">
        <v>1</v>
      </c>
      <c r="K50" s="53">
        <v>1698446</v>
      </c>
      <c r="L50" s="48">
        <v>1</v>
      </c>
      <c r="M50" s="64">
        <v>131735.6421975682</v>
      </c>
      <c r="N50" s="48">
        <v>1</v>
      </c>
      <c r="O50" s="53">
        <v>2006887</v>
      </c>
      <c r="P50" s="54">
        <v>1</v>
      </c>
      <c r="Q50" s="64">
        <v>78813</v>
      </c>
      <c r="R50" s="48">
        <v>1</v>
      </c>
      <c r="S50" s="64">
        <v>93978.06650999999</v>
      </c>
      <c r="T50" s="48">
        <v>1.0000000000000002</v>
      </c>
      <c r="U50" s="55"/>
      <c r="V50" s="35"/>
      <c r="W50" s="24"/>
      <c r="X50" s="24"/>
    </row>
    <row r="51" spans="2:24" ht="15.75">
      <c r="B51" s="7" t="s">
        <v>48</v>
      </c>
      <c r="C51" s="56">
        <v>1041</v>
      </c>
      <c r="D51" s="73">
        <v>0.004235890330922843</v>
      </c>
      <c r="E51" s="58">
        <v>4726</v>
      </c>
      <c r="F51" s="38">
        <v>0.010103033991999317</v>
      </c>
      <c r="G51" s="43">
        <v>121621</v>
      </c>
      <c r="H51" s="34">
        <v>0.33550343031643876</v>
      </c>
      <c r="I51" s="58">
        <v>5568</v>
      </c>
      <c r="J51" s="38">
        <v>0.0832735104091888</v>
      </c>
      <c r="K51" s="43">
        <v>268138</v>
      </c>
      <c r="L51" s="34">
        <v>0.15787254937748976</v>
      </c>
      <c r="M51" s="58">
        <v>70517.4722176323</v>
      </c>
      <c r="N51" s="43">
        <v>0.5352953159925767</v>
      </c>
      <c r="O51" s="43">
        <v>23534</v>
      </c>
      <c r="P51" s="70">
        <v>0.011726619386143814</v>
      </c>
      <c r="Q51" s="58">
        <v>6602</v>
      </c>
      <c r="R51" s="38">
        <v>0.08376790630987274</v>
      </c>
      <c r="S51" s="58">
        <v>41640.24784</v>
      </c>
      <c r="T51" s="38">
        <v>0.4430847471794832</v>
      </c>
      <c r="U51" s="20"/>
      <c r="V51" s="45"/>
      <c r="W51" s="22"/>
      <c r="X51" s="22"/>
    </row>
    <row r="52" spans="2:24" ht="15.75">
      <c r="B52" s="7" t="s">
        <v>49</v>
      </c>
      <c r="C52" s="56">
        <v>6183</v>
      </c>
      <c r="D52" s="73">
        <v>0.025158991273867375</v>
      </c>
      <c r="E52" s="58">
        <v>7815</v>
      </c>
      <c r="F52" s="38">
        <v>0.016706988562441336</v>
      </c>
      <c r="G52" s="43">
        <v>119261</v>
      </c>
      <c r="H52" s="34">
        <v>0.3289931393671225</v>
      </c>
      <c r="I52" s="58">
        <v>11047</v>
      </c>
      <c r="J52" s="38">
        <v>0.16521596075616177</v>
      </c>
      <c r="K52" s="43">
        <v>366433</v>
      </c>
      <c r="L52" s="34">
        <v>0.21574604079258333</v>
      </c>
      <c r="M52" s="58">
        <v>18402.8743973279</v>
      </c>
      <c r="N52" s="43">
        <v>0.13969548476279878</v>
      </c>
      <c r="O52" s="43">
        <v>48882</v>
      </c>
      <c r="P52" s="70">
        <v>0.024357126235807</v>
      </c>
      <c r="Q52" s="58">
        <v>17275</v>
      </c>
      <c r="R52" s="38">
        <v>0.21918972758301294</v>
      </c>
      <c r="S52" s="58">
        <v>27509.43617</v>
      </c>
      <c r="T52" s="38">
        <v>0.292721878536124</v>
      </c>
      <c r="U52" s="20"/>
      <c r="V52" s="45"/>
      <c r="W52" s="22"/>
      <c r="X52" s="22"/>
    </row>
    <row r="53" spans="2:24" ht="15.75">
      <c r="B53" s="7" t="s">
        <v>50</v>
      </c>
      <c r="C53" s="56">
        <v>37507</v>
      </c>
      <c r="D53" s="73">
        <v>0.1526181927395995</v>
      </c>
      <c r="E53" s="58">
        <v>35497</v>
      </c>
      <c r="F53" s="38">
        <v>0.07588024712360239</v>
      </c>
      <c r="G53" s="43">
        <v>51943</v>
      </c>
      <c r="H53" s="34">
        <v>0.14328984863573543</v>
      </c>
      <c r="I53" s="58">
        <v>20227</v>
      </c>
      <c r="J53" s="38">
        <v>0.30250957166786313</v>
      </c>
      <c r="K53" s="43">
        <v>574436</v>
      </c>
      <c r="L53" s="34">
        <v>0.33821269560527684</v>
      </c>
      <c r="M53" s="58">
        <v>11874.970304064</v>
      </c>
      <c r="N53" s="43">
        <v>0.09014242543604656</v>
      </c>
      <c r="O53" s="43">
        <v>112954</v>
      </c>
      <c r="P53" s="70">
        <v>0.056283188839232105</v>
      </c>
      <c r="Q53" s="58">
        <v>16440</v>
      </c>
      <c r="R53" s="38">
        <v>0.20859502873891364</v>
      </c>
      <c r="S53" s="58">
        <v>10320.98369</v>
      </c>
      <c r="T53" s="38">
        <v>0.10982332445519899</v>
      </c>
      <c r="U53" s="20"/>
      <c r="V53" s="45"/>
      <c r="W53" s="22"/>
      <c r="X53" s="22"/>
    </row>
    <row r="54" spans="2:24" ht="15.75">
      <c r="B54" s="7" t="s">
        <v>51</v>
      </c>
      <c r="C54" s="56">
        <v>157224</v>
      </c>
      <c r="D54" s="73">
        <v>0.6397537189135573</v>
      </c>
      <c r="E54" s="58">
        <v>235915</v>
      </c>
      <c r="F54" s="38">
        <v>0.5042968667593214</v>
      </c>
      <c r="G54" s="43">
        <v>49737</v>
      </c>
      <c r="H54" s="34">
        <v>0.13720438175684063</v>
      </c>
      <c r="I54" s="58">
        <v>25764</v>
      </c>
      <c r="J54" s="38">
        <v>0.3853194544149318</v>
      </c>
      <c r="K54" s="43">
        <v>450096</v>
      </c>
      <c r="L54" s="34">
        <v>0.2650045983210535</v>
      </c>
      <c r="M54" s="58">
        <v>12547.302538544</v>
      </c>
      <c r="N54" s="43">
        <v>0.09524607258319966</v>
      </c>
      <c r="O54" s="43">
        <v>427424</v>
      </c>
      <c r="P54" s="70">
        <v>0.21297860816279143</v>
      </c>
      <c r="Q54" s="58">
        <v>17839</v>
      </c>
      <c r="R54" s="38">
        <v>0.22634590740106328</v>
      </c>
      <c r="S54" s="58">
        <v>13531.06539</v>
      </c>
      <c r="T54" s="38">
        <v>0.14398109997889977</v>
      </c>
      <c r="U54" s="20"/>
      <c r="V54" s="45"/>
      <c r="W54" s="22"/>
      <c r="X54" s="22"/>
    </row>
    <row r="55" spans="2:24" ht="15.75">
      <c r="B55" s="7" t="s">
        <v>52</v>
      </c>
      <c r="C55" s="56">
        <v>43802</v>
      </c>
      <c r="D55" s="73">
        <v>0.17823291861199075</v>
      </c>
      <c r="E55" s="58">
        <v>183855</v>
      </c>
      <c r="F55" s="38">
        <v>0.3930128635626356</v>
      </c>
      <c r="G55" s="43">
        <v>19938</v>
      </c>
      <c r="H55" s="34">
        <v>0.05500092413028306</v>
      </c>
      <c r="I55" s="58">
        <v>4258</v>
      </c>
      <c r="J55" s="38">
        <v>0.06368150275185451</v>
      </c>
      <c r="K55" s="43">
        <v>39343</v>
      </c>
      <c r="L55" s="34">
        <v>0.023164115903596582</v>
      </c>
      <c r="M55" s="58">
        <v>18393.02274</v>
      </c>
      <c r="N55" s="38">
        <v>0.13962070122537823</v>
      </c>
      <c r="O55" s="43">
        <v>1394093</v>
      </c>
      <c r="P55" s="70">
        <v>0.6946544573760256</v>
      </c>
      <c r="Q55" s="58">
        <v>20657</v>
      </c>
      <c r="R55" s="38">
        <v>0.2621014299671374</v>
      </c>
      <c r="S55" s="58">
        <v>976.33342</v>
      </c>
      <c r="T55" s="38">
        <v>0.010388949850294172</v>
      </c>
      <c r="U55" s="20"/>
      <c r="V55" s="45"/>
      <c r="W55" s="22"/>
      <c r="X55" s="22"/>
    </row>
    <row r="56" spans="2:24" s="25" customFormat="1" ht="15.75">
      <c r="B56" s="5" t="s">
        <v>13</v>
      </c>
      <c r="C56" s="67"/>
      <c r="D56" s="78"/>
      <c r="E56" s="64"/>
      <c r="F56" s="79"/>
      <c r="G56" s="80"/>
      <c r="H56" s="69"/>
      <c r="I56" s="81"/>
      <c r="J56" s="79"/>
      <c r="K56" s="53">
        <v>781258</v>
      </c>
      <c r="L56" s="69"/>
      <c r="M56" s="64"/>
      <c r="N56" s="79"/>
      <c r="O56" s="53">
        <v>422295</v>
      </c>
      <c r="P56" s="90"/>
      <c r="Q56" s="64"/>
      <c r="R56" s="71"/>
      <c r="S56" s="64"/>
      <c r="T56" s="79"/>
      <c r="U56" s="55"/>
      <c r="V56" s="35"/>
      <c r="W56" s="24"/>
      <c r="X56" s="24"/>
    </row>
    <row r="57" spans="2:24" s="25" customFormat="1" ht="15.75">
      <c r="B57" s="5" t="s">
        <v>53</v>
      </c>
      <c r="C57" s="82"/>
      <c r="D57" s="83"/>
      <c r="E57" s="64">
        <v>36990</v>
      </c>
      <c r="F57" s="84">
        <v>0.9999999835092391</v>
      </c>
      <c r="G57" s="85"/>
      <c r="H57" s="48"/>
      <c r="I57" s="64">
        <v>5641</v>
      </c>
      <c r="J57" s="84">
        <v>1</v>
      </c>
      <c r="K57" s="53">
        <v>781258</v>
      </c>
      <c r="L57" s="48">
        <v>1</v>
      </c>
      <c r="M57" s="64">
        <v>41917.384590999995</v>
      </c>
      <c r="N57" s="48">
        <v>1.0000000047951465</v>
      </c>
      <c r="O57" s="53">
        <v>422295</v>
      </c>
      <c r="P57" s="54">
        <v>1</v>
      </c>
      <c r="Q57" s="64">
        <v>21817</v>
      </c>
      <c r="R57" s="84">
        <v>1</v>
      </c>
      <c r="S57" s="64">
        <v>179573.00084999998</v>
      </c>
      <c r="T57" s="84">
        <v>0.9999999997215615</v>
      </c>
      <c r="U57" s="55"/>
      <c r="V57" s="35"/>
      <c r="W57" s="24"/>
      <c r="X57" s="24"/>
    </row>
    <row r="58" spans="2:24" ht="15.75">
      <c r="B58" s="7" t="s">
        <v>54</v>
      </c>
      <c r="C58" s="56">
        <v>17053</v>
      </c>
      <c r="D58" s="73">
        <v>0.41843745399224613</v>
      </c>
      <c r="E58" s="58">
        <v>640</v>
      </c>
      <c r="F58" s="33">
        <v>0.017320922010736286</v>
      </c>
      <c r="G58" s="43">
        <v>0</v>
      </c>
      <c r="H58" s="38">
        <v>0</v>
      </c>
      <c r="I58" s="58">
        <v>227</v>
      </c>
      <c r="J58" s="33">
        <v>0.04024109200496366</v>
      </c>
      <c r="K58" s="43">
        <v>207068</v>
      </c>
      <c r="L58" s="34">
        <v>0.26504432594610233</v>
      </c>
      <c r="M58" s="58">
        <v>0</v>
      </c>
      <c r="N58" s="38">
        <v>0</v>
      </c>
      <c r="O58" s="43">
        <v>154767</v>
      </c>
      <c r="P58" s="70">
        <v>0.3664902497069584</v>
      </c>
      <c r="Q58" s="58">
        <v>1912</v>
      </c>
      <c r="R58" s="33">
        <v>0.08763808039602144</v>
      </c>
      <c r="S58" s="58">
        <v>110718.2718</v>
      </c>
      <c r="T58" s="38">
        <v>0.6165641340574155</v>
      </c>
      <c r="U58" s="20"/>
      <c r="V58" s="45"/>
      <c r="W58" s="22"/>
      <c r="X58" s="22"/>
    </row>
    <row r="59" spans="2:24" ht="15.75">
      <c r="B59" s="7" t="s">
        <v>55</v>
      </c>
      <c r="C59" s="56">
        <v>15970</v>
      </c>
      <c r="D59" s="73">
        <v>0.3918633753741964</v>
      </c>
      <c r="E59" s="58">
        <v>1715</v>
      </c>
      <c r="F59" s="33">
        <v>0.04637515556292322</v>
      </c>
      <c r="G59" s="43">
        <v>0</v>
      </c>
      <c r="H59" s="38">
        <v>0</v>
      </c>
      <c r="I59" s="58">
        <v>0</v>
      </c>
      <c r="J59" s="33" t="s">
        <v>76</v>
      </c>
      <c r="K59" s="43">
        <v>141573</v>
      </c>
      <c r="L59" s="34">
        <v>0.1812115843933758</v>
      </c>
      <c r="M59" s="58">
        <v>0</v>
      </c>
      <c r="N59" s="38">
        <v>0</v>
      </c>
      <c r="O59" s="43">
        <v>47560</v>
      </c>
      <c r="P59" s="70">
        <v>0.11262269266744811</v>
      </c>
      <c r="Q59" s="58">
        <v>1220</v>
      </c>
      <c r="R59" s="33">
        <v>0.05591969565018105</v>
      </c>
      <c r="S59" s="58">
        <v>0</v>
      </c>
      <c r="T59" s="38">
        <v>0</v>
      </c>
      <c r="U59" s="20"/>
      <c r="V59" s="45"/>
      <c r="W59" s="22"/>
      <c r="X59" s="22"/>
    </row>
    <row r="60" spans="2:24" ht="15.75">
      <c r="B60" s="7" t="s">
        <v>56</v>
      </c>
      <c r="C60" s="56">
        <v>3521</v>
      </c>
      <c r="D60" s="73">
        <v>0.08639642734455513</v>
      </c>
      <c r="E60" s="58">
        <v>30220</v>
      </c>
      <c r="F60" s="33">
        <v>0.8169776252445234</v>
      </c>
      <c r="G60" s="43">
        <v>0</v>
      </c>
      <c r="H60" s="38">
        <v>0</v>
      </c>
      <c r="I60" s="58">
        <v>4211</v>
      </c>
      <c r="J60" s="33">
        <v>0.7464988477220351</v>
      </c>
      <c r="K60" s="43">
        <v>135160</v>
      </c>
      <c r="L60" s="34">
        <v>0.17300302844898868</v>
      </c>
      <c r="M60" s="58">
        <v>3689.673311</v>
      </c>
      <c r="N60" s="43">
        <v>0.08802250819543563</v>
      </c>
      <c r="O60" s="43">
        <v>83183</v>
      </c>
      <c r="P60" s="70">
        <v>0.19697841556258067</v>
      </c>
      <c r="Q60" s="58">
        <v>1030</v>
      </c>
      <c r="R60" s="33">
        <v>0.047210890589906955</v>
      </c>
      <c r="S60" s="58">
        <v>51875.43763</v>
      </c>
      <c r="T60" s="33">
        <v>0.2888821669739106</v>
      </c>
      <c r="U60" s="20"/>
      <c r="V60" s="45"/>
      <c r="W60" s="22"/>
      <c r="X60" s="22"/>
    </row>
    <row r="61" spans="2:24" ht="15.75">
      <c r="B61" s="7" t="s">
        <v>57</v>
      </c>
      <c r="C61" s="56">
        <v>0</v>
      </c>
      <c r="D61" s="73">
        <v>0</v>
      </c>
      <c r="E61" s="58">
        <v>310</v>
      </c>
      <c r="F61" s="33">
        <v>0.008403340305698226</v>
      </c>
      <c r="G61" s="43">
        <v>0</v>
      </c>
      <c r="H61" s="38">
        <v>0</v>
      </c>
      <c r="I61" s="58">
        <v>0</v>
      </c>
      <c r="J61" s="38" t="s">
        <v>76</v>
      </c>
      <c r="K61" s="43">
        <v>48534</v>
      </c>
      <c r="L61" s="34">
        <v>0.062122883861669254</v>
      </c>
      <c r="M61" s="58">
        <v>37810.06716</v>
      </c>
      <c r="N61" s="33">
        <v>0.9020139903819986</v>
      </c>
      <c r="O61" s="43">
        <v>25333</v>
      </c>
      <c r="P61" s="70">
        <v>0.059988870339454645</v>
      </c>
      <c r="Q61" s="58">
        <v>14816</v>
      </c>
      <c r="R61" s="33">
        <v>0.6791034514369528</v>
      </c>
      <c r="S61" s="58">
        <v>0</v>
      </c>
      <c r="T61" s="38">
        <v>0</v>
      </c>
      <c r="U61" s="20"/>
      <c r="V61" s="45"/>
      <c r="W61" s="22"/>
      <c r="X61" s="22"/>
    </row>
    <row r="62" spans="2:24" ht="15.75">
      <c r="B62" s="7" t="s">
        <v>58</v>
      </c>
      <c r="C62" s="56">
        <v>0</v>
      </c>
      <c r="D62" s="73">
        <v>0</v>
      </c>
      <c r="E62" s="58">
        <v>272</v>
      </c>
      <c r="F62" s="33">
        <v>0.007370045448923592</v>
      </c>
      <c r="G62" s="43">
        <v>0</v>
      </c>
      <c r="H62" s="38">
        <v>0</v>
      </c>
      <c r="I62" s="58">
        <v>367</v>
      </c>
      <c r="J62" s="38">
        <v>0.0650593866335756</v>
      </c>
      <c r="K62" s="43">
        <v>5265</v>
      </c>
      <c r="L62" s="34">
        <v>0.006739130991298649</v>
      </c>
      <c r="M62" s="58">
        <v>417.64412</v>
      </c>
      <c r="N62" s="33">
        <v>0.009963506217712264</v>
      </c>
      <c r="O62" s="43">
        <v>6330</v>
      </c>
      <c r="P62" s="70">
        <v>0.014989521542997195</v>
      </c>
      <c r="Q62" s="58">
        <v>0</v>
      </c>
      <c r="R62" s="33">
        <v>0</v>
      </c>
      <c r="S62" s="58">
        <v>331.09444</v>
      </c>
      <c r="T62" s="33">
        <v>0.0018437874198269858</v>
      </c>
      <c r="U62" s="20"/>
      <c r="V62" s="45"/>
      <c r="W62" s="22"/>
      <c r="X62" s="22"/>
    </row>
    <row r="63" spans="2:24" ht="15.75">
      <c r="B63" s="7" t="s">
        <v>59</v>
      </c>
      <c r="C63" s="56">
        <v>4210</v>
      </c>
      <c r="D63" s="73">
        <v>0.10330274328900231</v>
      </c>
      <c r="E63" s="58">
        <v>1740</v>
      </c>
      <c r="F63" s="33">
        <v>0.04706384758522278</v>
      </c>
      <c r="G63" s="43">
        <v>0</v>
      </c>
      <c r="H63" s="38">
        <v>0</v>
      </c>
      <c r="I63" s="58">
        <v>836</v>
      </c>
      <c r="J63" s="33">
        <v>0.14820067363942563</v>
      </c>
      <c r="K63" s="43">
        <v>21357</v>
      </c>
      <c r="L63" s="34">
        <v>0.02733668007239606</v>
      </c>
      <c r="M63" s="58">
        <v>0</v>
      </c>
      <c r="N63" s="38">
        <v>0</v>
      </c>
      <c r="O63" s="43">
        <v>16857</v>
      </c>
      <c r="P63" s="70">
        <v>0.039917593151706746</v>
      </c>
      <c r="Q63" s="58">
        <v>1400</v>
      </c>
      <c r="R63" s="33">
        <v>0.06417014254938809</v>
      </c>
      <c r="S63" s="58">
        <v>0</v>
      </c>
      <c r="T63" s="38">
        <v>0</v>
      </c>
      <c r="U63" s="20"/>
      <c r="V63" s="45"/>
      <c r="W63" s="22"/>
      <c r="X63" s="22"/>
    </row>
    <row r="64" spans="2:24" ht="15.75">
      <c r="B64" s="7" t="s">
        <v>60</v>
      </c>
      <c r="C64" s="56">
        <v>0</v>
      </c>
      <c r="D64" s="73">
        <v>0</v>
      </c>
      <c r="E64" s="58">
        <v>2089</v>
      </c>
      <c r="F64" s="33">
        <v>0.05648904735121153</v>
      </c>
      <c r="G64" s="43">
        <v>0</v>
      </c>
      <c r="H64" s="38">
        <v>0</v>
      </c>
      <c r="I64" s="58">
        <v>0</v>
      </c>
      <c r="J64" s="38">
        <v>0</v>
      </c>
      <c r="K64" s="43">
        <v>222301</v>
      </c>
      <c r="L64" s="34">
        <v>0.28454236628616925</v>
      </c>
      <c r="M64" s="58">
        <v>0</v>
      </c>
      <c r="N64" s="38">
        <v>0</v>
      </c>
      <c r="O64" s="43">
        <v>88265</v>
      </c>
      <c r="P64" s="70">
        <v>0.20901265702885424</v>
      </c>
      <c r="Q64" s="58">
        <v>1439</v>
      </c>
      <c r="R64" s="33">
        <v>0.06595773937754962</v>
      </c>
      <c r="S64" s="58">
        <v>16648.19698</v>
      </c>
      <c r="T64" s="33">
        <v>0.09270991127040858</v>
      </c>
      <c r="U64" s="20"/>
      <c r="V64" s="45"/>
      <c r="W64" s="22"/>
      <c r="X64" s="22"/>
    </row>
    <row r="65" spans="2:24" s="25" customFormat="1" ht="15.75">
      <c r="B65" s="5" t="s">
        <v>61</v>
      </c>
      <c r="C65" s="67">
        <v>0</v>
      </c>
      <c r="D65" s="78">
        <v>0</v>
      </c>
      <c r="E65" s="81">
        <v>36989</v>
      </c>
      <c r="F65" s="84">
        <v>0.9999876830236593</v>
      </c>
      <c r="G65" s="85"/>
      <c r="H65" s="48"/>
      <c r="I65" s="81">
        <v>5641</v>
      </c>
      <c r="J65" s="48">
        <v>1</v>
      </c>
      <c r="K65" s="53">
        <v>781258</v>
      </c>
      <c r="L65" s="48">
        <v>1</v>
      </c>
      <c r="M65" s="81">
        <v>41917.38439</v>
      </c>
      <c r="N65" s="84">
        <v>1</v>
      </c>
      <c r="O65" s="53">
        <v>422295</v>
      </c>
      <c r="P65" s="54">
        <v>1</v>
      </c>
      <c r="Q65" s="81">
        <v>21817</v>
      </c>
      <c r="R65" s="84">
        <v>1</v>
      </c>
      <c r="S65" s="81">
        <v>179573.00087</v>
      </c>
      <c r="T65" s="84">
        <v>0.9999999998329369</v>
      </c>
      <c r="U65" s="55"/>
      <c r="V65" s="35"/>
      <c r="W65" s="24"/>
      <c r="X65" s="24"/>
    </row>
    <row r="66" spans="2:24" ht="15.75">
      <c r="B66" s="7" t="s">
        <v>43</v>
      </c>
      <c r="C66" s="56">
        <v>40753.98725</v>
      </c>
      <c r="D66" s="73">
        <v>0.9999996871472738</v>
      </c>
      <c r="E66" s="58">
        <v>36416</v>
      </c>
      <c r="F66" s="33">
        <v>0.9844713909346732</v>
      </c>
      <c r="G66" s="43">
        <v>0</v>
      </c>
      <c r="H66" s="38">
        <v>0</v>
      </c>
      <c r="I66" s="58">
        <v>5170</v>
      </c>
      <c r="J66" s="33">
        <v>0.916504165928027</v>
      </c>
      <c r="K66" s="43">
        <v>774648</v>
      </c>
      <c r="L66" s="34">
        <v>0.9915392866377049</v>
      </c>
      <c r="M66" s="58">
        <v>41499.74027</v>
      </c>
      <c r="N66" s="33">
        <v>0.9900364937822878</v>
      </c>
      <c r="O66" s="43">
        <v>412992</v>
      </c>
      <c r="P66" s="70">
        <v>0.9779703761588463</v>
      </c>
      <c r="Q66" s="58">
        <v>21369</v>
      </c>
      <c r="R66" s="33">
        <v>0.9794655543841958</v>
      </c>
      <c r="S66" s="58">
        <v>178589.7622</v>
      </c>
      <c r="T66" s="33">
        <v>0.9945245738776312</v>
      </c>
      <c r="U66" s="20"/>
      <c r="V66" s="45"/>
      <c r="W66" s="22"/>
      <c r="X66" s="22"/>
    </row>
    <row r="67" spans="2:24" ht="15.75">
      <c r="B67" s="7" t="s">
        <v>44</v>
      </c>
      <c r="C67" s="56">
        <v>0</v>
      </c>
      <c r="D67" s="73">
        <v>0</v>
      </c>
      <c r="E67" s="43">
        <v>0</v>
      </c>
      <c r="F67" s="38">
        <v>0</v>
      </c>
      <c r="G67" s="43">
        <v>0</v>
      </c>
      <c r="H67" s="38">
        <v>0</v>
      </c>
      <c r="I67" s="58">
        <v>0</v>
      </c>
      <c r="J67" s="38">
        <v>0</v>
      </c>
      <c r="K67" s="43">
        <v>0</v>
      </c>
      <c r="L67" s="38" t="s">
        <v>76</v>
      </c>
      <c r="M67" s="58">
        <v>0</v>
      </c>
      <c r="N67" s="43">
        <v>0</v>
      </c>
      <c r="O67" s="43">
        <v>0</v>
      </c>
      <c r="P67" s="70">
        <v>0</v>
      </c>
      <c r="Q67" s="58">
        <v>0</v>
      </c>
      <c r="R67" s="33">
        <v>0</v>
      </c>
      <c r="S67" s="58">
        <v>0</v>
      </c>
      <c r="T67" s="38">
        <v>0</v>
      </c>
      <c r="U67" s="20"/>
      <c r="V67" s="45"/>
      <c r="W67" s="22"/>
      <c r="X67" s="22"/>
    </row>
    <row r="68" spans="2:23" ht="15.75">
      <c r="B68" s="7" t="s">
        <v>45</v>
      </c>
      <c r="C68" s="56">
        <v>0</v>
      </c>
      <c r="D68" s="73">
        <v>0</v>
      </c>
      <c r="E68" s="58">
        <v>573</v>
      </c>
      <c r="F68" s="33">
        <v>0.015516292088986144</v>
      </c>
      <c r="G68" s="43">
        <v>0</v>
      </c>
      <c r="H68" s="38">
        <v>0</v>
      </c>
      <c r="I68" s="58">
        <v>471</v>
      </c>
      <c r="J68" s="38">
        <v>0.08349583407197306</v>
      </c>
      <c r="K68" s="43">
        <v>6610</v>
      </c>
      <c r="L68" s="38">
        <v>0.00846071336229517</v>
      </c>
      <c r="M68" s="58">
        <v>417.64412</v>
      </c>
      <c r="N68" s="33">
        <v>0.009963506217712264</v>
      </c>
      <c r="O68" s="43">
        <v>9303</v>
      </c>
      <c r="P68" s="70">
        <v>0.022029623841153697</v>
      </c>
      <c r="Q68" s="58">
        <v>448</v>
      </c>
      <c r="R68" s="33">
        <v>0.02053444561580419</v>
      </c>
      <c r="S68" s="58">
        <v>983.23867</v>
      </c>
      <c r="T68" s="33">
        <v>0.005475425955305734</v>
      </c>
      <c r="U68" s="20"/>
      <c r="V68" s="45"/>
      <c r="W68" s="22"/>
    </row>
    <row r="69" spans="2:23" ht="15.75">
      <c r="B69" s="11" t="s">
        <v>46</v>
      </c>
      <c r="C69" s="56">
        <v>0</v>
      </c>
      <c r="D69" s="73">
        <v>0</v>
      </c>
      <c r="E69" s="43">
        <v>0</v>
      </c>
      <c r="F69" s="38">
        <v>0</v>
      </c>
      <c r="G69" s="43">
        <v>0</v>
      </c>
      <c r="H69" s="38">
        <v>0</v>
      </c>
      <c r="I69" s="58">
        <v>0</v>
      </c>
      <c r="J69" s="38">
        <v>0</v>
      </c>
      <c r="K69" s="43">
        <v>0</v>
      </c>
      <c r="L69" s="38" t="s">
        <v>76</v>
      </c>
      <c r="M69" s="58">
        <v>0</v>
      </c>
      <c r="N69" s="38">
        <v>0</v>
      </c>
      <c r="O69" s="43">
        <v>0</v>
      </c>
      <c r="P69" s="70">
        <v>0</v>
      </c>
      <c r="Q69" s="58">
        <v>0</v>
      </c>
      <c r="R69" s="38">
        <v>0</v>
      </c>
      <c r="S69" s="58">
        <v>0</v>
      </c>
      <c r="T69" s="33">
        <v>0</v>
      </c>
      <c r="U69" s="20"/>
      <c r="V69" s="45"/>
      <c r="W69" s="22"/>
    </row>
    <row r="70" spans="2:23" s="25" customFormat="1" ht="15.75">
      <c r="B70" s="9" t="s">
        <v>62</v>
      </c>
      <c r="C70" s="67">
        <v>0</v>
      </c>
      <c r="D70" s="78">
        <v>0</v>
      </c>
      <c r="E70" s="64">
        <v>36990</v>
      </c>
      <c r="F70" s="48">
        <v>0.9999996861348625</v>
      </c>
      <c r="G70" s="86"/>
      <c r="H70" s="48"/>
      <c r="I70" s="64">
        <v>5641</v>
      </c>
      <c r="J70" s="48">
        <v>1</v>
      </c>
      <c r="K70" s="53">
        <v>781258</v>
      </c>
      <c r="L70" s="48">
        <v>1</v>
      </c>
      <c r="M70" s="64">
        <v>41917.38439000001</v>
      </c>
      <c r="N70" s="86">
        <v>1.0000000000000002</v>
      </c>
      <c r="O70" s="53">
        <v>422295</v>
      </c>
      <c r="P70" s="54">
        <v>1</v>
      </c>
      <c r="Q70" s="64">
        <v>21817</v>
      </c>
      <c r="R70" s="48">
        <v>1</v>
      </c>
      <c r="S70" s="64">
        <v>179573.00088</v>
      </c>
      <c r="T70" s="48">
        <v>0.9999999998886246</v>
      </c>
      <c r="U70" s="66"/>
      <c r="V70" s="35"/>
      <c r="W70" s="24"/>
    </row>
    <row r="71" spans="2:23" ht="15.75">
      <c r="B71" s="10" t="s">
        <v>63</v>
      </c>
      <c r="C71" s="56">
        <v>1007</v>
      </c>
      <c r="D71" s="73">
        <v>0.02470923099573048</v>
      </c>
      <c r="E71" s="58">
        <v>265</v>
      </c>
      <c r="F71" s="33">
        <v>0.007164803060962914</v>
      </c>
      <c r="G71" s="43">
        <v>0</v>
      </c>
      <c r="H71" s="38">
        <v>0</v>
      </c>
      <c r="I71" s="58">
        <v>49</v>
      </c>
      <c r="J71" s="33">
        <v>0.008686403120014181</v>
      </c>
      <c r="K71" s="43">
        <v>48418</v>
      </c>
      <c r="L71" s="34">
        <v>0.061974405382088885</v>
      </c>
      <c r="M71" s="58">
        <v>8606.42076</v>
      </c>
      <c r="N71" s="33">
        <v>0.2053186496544185</v>
      </c>
      <c r="O71" s="43">
        <v>5633</v>
      </c>
      <c r="P71" s="87">
        <v>0.013339016564250109</v>
      </c>
      <c r="Q71" s="58">
        <v>439</v>
      </c>
      <c r="R71" s="33">
        <v>0.020121923270843837</v>
      </c>
      <c r="S71" s="58">
        <v>1999.06413</v>
      </c>
      <c r="T71" s="33">
        <v>0.01113232011483303</v>
      </c>
      <c r="U71" s="20"/>
      <c r="V71" s="45"/>
      <c r="W71" s="22"/>
    </row>
    <row r="72" spans="2:23" ht="15.75">
      <c r="B72" s="10" t="s">
        <v>64</v>
      </c>
      <c r="C72" s="56">
        <v>7549</v>
      </c>
      <c r="D72" s="73">
        <v>0.18523335132747706</v>
      </c>
      <c r="E72" s="58">
        <v>3302</v>
      </c>
      <c r="F72" s="33">
        <v>0.08927092278284182</v>
      </c>
      <c r="G72" s="43">
        <v>0</v>
      </c>
      <c r="H72" s="38">
        <v>0</v>
      </c>
      <c r="I72" s="58">
        <v>104</v>
      </c>
      <c r="J72" s="33">
        <v>0.01843644743839745</v>
      </c>
      <c r="K72" s="43">
        <v>117954</v>
      </c>
      <c r="L72" s="34">
        <v>0.15097957396916256</v>
      </c>
      <c r="M72" s="58">
        <v>8783.14268</v>
      </c>
      <c r="N72" s="33">
        <v>0.20953460736675514</v>
      </c>
      <c r="O72" s="43">
        <v>26765</v>
      </c>
      <c r="P72" s="70">
        <v>0.06337986478646444</v>
      </c>
      <c r="Q72" s="58">
        <v>1670</v>
      </c>
      <c r="R72" s="33">
        <v>0.07654581289819866</v>
      </c>
      <c r="S72" s="58">
        <v>162268.3695</v>
      </c>
      <c r="T72" s="38">
        <v>0.903634559130431</v>
      </c>
      <c r="U72" s="20"/>
      <c r="V72" s="45"/>
      <c r="W72" s="22"/>
    </row>
    <row r="73" spans="2:23" ht="15.75">
      <c r="B73" s="10" t="s">
        <v>65</v>
      </c>
      <c r="C73" s="56">
        <v>1687</v>
      </c>
      <c r="D73" s="73">
        <v>0.0413947097217451</v>
      </c>
      <c r="E73" s="58">
        <v>2729</v>
      </c>
      <c r="F73" s="33">
        <v>0.07378623347988388</v>
      </c>
      <c r="G73" s="43">
        <v>0</v>
      </c>
      <c r="H73" s="38">
        <v>0</v>
      </c>
      <c r="I73" s="58">
        <v>2196</v>
      </c>
      <c r="J73" s="33">
        <v>0.3892926786030846</v>
      </c>
      <c r="K73" s="43">
        <v>516294</v>
      </c>
      <c r="L73" s="34">
        <v>0.6608495529005783</v>
      </c>
      <c r="M73" s="58">
        <v>14239.40128</v>
      </c>
      <c r="N73" s="33">
        <v>0.3397015698192518</v>
      </c>
      <c r="O73" s="43">
        <v>104067</v>
      </c>
      <c r="P73" s="70">
        <v>0.24643199659006146</v>
      </c>
      <c r="Q73" s="58">
        <v>365</v>
      </c>
      <c r="R73" s="33">
        <v>0.01673007287894761</v>
      </c>
      <c r="S73" s="58">
        <v>4662.63189</v>
      </c>
      <c r="T73" s="38">
        <v>0.025965105370135848</v>
      </c>
      <c r="U73" s="20"/>
      <c r="V73" s="45"/>
      <c r="W73" s="22"/>
    </row>
    <row r="74" spans="2:23" ht="15.75">
      <c r="B74" s="10" t="s">
        <v>66</v>
      </c>
      <c r="C74" s="56">
        <v>30356</v>
      </c>
      <c r="D74" s="73">
        <v>0.7448594003042646</v>
      </c>
      <c r="E74" s="58">
        <v>15502</v>
      </c>
      <c r="F74" s="33">
        <v>0.41908778960396054</v>
      </c>
      <c r="G74" s="43">
        <v>0</v>
      </c>
      <c r="H74" s="38">
        <v>0</v>
      </c>
      <c r="I74" s="58">
        <v>2183</v>
      </c>
      <c r="J74" s="33">
        <v>0.38698812267328486</v>
      </c>
      <c r="K74" s="43">
        <v>98152</v>
      </c>
      <c r="L74" s="34">
        <v>0.1256332735152792</v>
      </c>
      <c r="M74" s="58">
        <v>10288.41967</v>
      </c>
      <c r="N74" s="58">
        <v>0.2454451731595746</v>
      </c>
      <c r="O74" s="43">
        <v>49989</v>
      </c>
      <c r="P74" s="70">
        <v>0.11837459595780202</v>
      </c>
      <c r="Q74" s="58">
        <v>2778</v>
      </c>
      <c r="R74" s="33">
        <v>0.12733189714442866</v>
      </c>
      <c r="S74" s="58">
        <v>0</v>
      </c>
      <c r="T74" s="38">
        <v>0</v>
      </c>
      <c r="U74" s="20"/>
      <c r="V74" s="45"/>
      <c r="W74" s="22"/>
    </row>
    <row r="75" spans="2:23" ht="15.75">
      <c r="B75" s="10" t="s">
        <v>67</v>
      </c>
      <c r="C75" s="56">
        <v>155</v>
      </c>
      <c r="D75" s="73">
        <v>0.003803307650782745</v>
      </c>
      <c r="E75" s="58">
        <v>15191</v>
      </c>
      <c r="F75" s="33">
        <v>0.4106899372072133</v>
      </c>
      <c r="G75" s="43">
        <v>0</v>
      </c>
      <c r="H75" s="38">
        <v>0</v>
      </c>
      <c r="I75" s="58">
        <v>1109</v>
      </c>
      <c r="J75" s="33">
        <v>0.19659634816521893</v>
      </c>
      <c r="K75" s="43">
        <v>440</v>
      </c>
      <c r="L75" s="38">
        <v>0.0005631942328910552</v>
      </c>
      <c r="M75" s="58">
        <v>0</v>
      </c>
      <c r="N75" s="38">
        <v>0</v>
      </c>
      <c r="O75" s="43">
        <v>222633</v>
      </c>
      <c r="P75" s="70">
        <v>0.527197811956097</v>
      </c>
      <c r="Q75" s="58">
        <v>1752</v>
      </c>
      <c r="R75" s="33">
        <v>0.08030434981894853</v>
      </c>
      <c r="S75" s="58">
        <v>10642.93536</v>
      </c>
      <c r="T75" s="38">
        <v>0.059268015273224735</v>
      </c>
      <c r="U75" s="20"/>
      <c r="V75" s="45"/>
      <c r="W75" s="22"/>
    </row>
    <row r="76" spans="2:23" ht="15.75">
      <c r="B76" s="10" t="s">
        <v>68</v>
      </c>
      <c r="C76" s="56">
        <v>0</v>
      </c>
      <c r="D76" s="73">
        <v>0</v>
      </c>
      <c r="E76" s="43">
        <v>0</v>
      </c>
      <c r="F76" s="38">
        <v>0</v>
      </c>
      <c r="G76" s="43">
        <v>0</v>
      </c>
      <c r="H76" s="38">
        <v>0</v>
      </c>
      <c r="I76" s="58">
        <v>0</v>
      </c>
      <c r="J76" s="38">
        <v>0</v>
      </c>
      <c r="K76" s="43">
        <v>0</v>
      </c>
      <c r="L76" s="38">
        <v>0</v>
      </c>
      <c r="M76" s="58">
        <v>0</v>
      </c>
      <c r="N76" s="38">
        <v>0</v>
      </c>
      <c r="O76" s="43">
        <v>12368</v>
      </c>
      <c r="P76" s="70">
        <v>0.029287583324453286</v>
      </c>
      <c r="Q76" s="58">
        <v>14813</v>
      </c>
      <c r="R76" s="33">
        <v>0.6789659439886327</v>
      </c>
      <c r="S76" s="58">
        <v>0</v>
      </c>
      <c r="T76" s="38">
        <v>0</v>
      </c>
      <c r="U76" s="20"/>
      <c r="V76" s="45"/>
      <c r="W76" s="22"/>
    </row>
    <row r="77" spans="2:23" ht="15.75">
      <c r="B77" s="10" t="s">
        <v>69</v>
      </c>
      <c r="C77" s="56">
        <v>0</v>
      </c>
      <c r="D77" s="73">
        <v>0</v>
      </c>
      <c r="E77" s="43">
        <v>0</v>
      </c>
      <c r="F77" s="38">
        <v>0</v>
      </c>
      <c r="G77" s="43">
        <v>0</v>
      </c>
      <c r="H77" s="38">
        <v>0</v>
      </c>
      <c r="I77" s="58">
        <v>0</v>
      </c>
      <c r="J77" s="38">
        <v>0</v>
      </c>
      <c r="K77" s="43">
        <v>0</v>
      </c>
      <c r="L77" s="38">
        <v>0</v>
      </c>
      <c r="M77" s="58">
        <v>0</v>
      </c>
      <c r="N77" s="38">
        <v>0</v>
      </c>
      <c r="O77" s="43">
        <v>840</v>
      </c>
      <c r="P77" s="70">
        <v>0.0019891308208716658</v>
      </c>
      <c r="Q77" s="58">
        <v>0</v>
      </c>
      <c r="R77" s="38">
        <v>0</v>
      </c>
      <c r="S77" s="58">
        <v>0</v>
      </c>
      <c r="T77" s="38">
        <v>0</v>
      </c>
      <c r="U77" s="20"/>
      <c r="V77" s="45"/>
      <c r="W77" s="22"/>
    </row>
    <row r="78" spans="3:22" ht="15.75">
      <c r="C78" s="28"/>
      <c r="D78" s="29"/>
      <c r="E78" s="91"/>
      <c r="F78" s="18"/>
      <c r="G78" s="30"/>
      <c r="H78" s="18"/>
      <c r="I78" s="18"/>
      <c r="V78" s="18"/>
    </row>
    <row r="79" spans="3:9" ht="15.75">
      <c r="C79" s="18"/>
      <c r="D79" s="18"/>
      <c r="E79" s="91"/>
      <c r="F79" s="18"/>
      <c r="G79" s="18"/>
      <c r="H79" s="18"/>
      <c r="I79" s="18"/>
    </row>
    <row r="80" spans="3:9" ht="15.75">
      <c r="C80" s="18"/>
      <c r="D80" s="18"/>
      <c r="E80" s="91"/>
      <c r="F80" s="18"/>
      <c r="G80" s="18"/>
      <c r="H80" s="18"/>
      <c r="I80" s="18"/>
    </row>
    <row r="81" spans="5:9" ht="15.75">
      <c r="E81" s="91"/>
      <c r="F81" s="18"/>
      <c r="G81" s="18"/>
      <c r="H81" s="18"/>
      <c r="I81" s="18"/>
    </row>
    <row r="82" spans="5:9" ht="15.75">
      <c r="E82" s="91"/>
      <c r="F82" s="18"/>
      <c r="G82" s="18"/>
      <c r="H82" s="18"/>
      <c r="I82" s="18"/>
    </row>
    <row r="83" spans="5:9" ht="15.75">
      <c r="E83" s="91"/>
      <c r="F83" s="18"/>
      <c r="G83" s="18"/>
      <c r="H83" s="18"/>
      <c r="I83" s="18"/>
    </row>
    <row r="84" spans="5:9" ht="15.75">
      <c r="E84" s="91"/>
      <c r="F84" s="18"/>
      <c r="G84" s="18"/>
      <c r="H84" s="18"/>
      <c r="I84" s="18"/>
    </row>
    <row r="85" spans="5:9" ht="15.75">
      <c r="E85" s="91"/>
      <c r="F85" s="18"/>
      <c r="G85" s="18"/>
      <c r="H85" s="18"/>
      <c r="I85" s="18"/>
    </row>
    <row r="92" ht="15.75">
      <c r="B92" s="15"/>
    </row>
    <row r="93" ht="15.75">
      <c r="B93" s="14"/>
    </row>
    <row r="94" ht="15.75">
      <c r="B94" s="14"/>
    </row>
    <row r="95" ht="15.75">
      <c r="B95" s="14"/>
    </row>
    <row r="96" ht="15.75">
      <c r="B96" s="16"/>
    </row>
    <row r="97" ht="15.75">
      <c r="B97" s="16"/>
    </row>
    <row r="98" ht="15.75">
      <c r="B98" s="18"/>
    </row>
    <row r="99" ht="15.75">
      <c r="B99" s="15"/>
    </row>
    <row r="100" ht="15.75">
      <c r="B100" s="15"/>
    </row>
    <row r="101" ht="15.75">
      <c r="B101" s="14"/>
    </row>
    <row r="102" ht="15.75">
      <c r="B102" s="14"/>
    </row>
    <row r="103" ht="15.75">
      <c r="B103" s="15"/>
    </row>
    <row r="104" ht="15.75">
      <c r="B104" s="14"/>
    </row>
    <row r="105" ht="15.75">
      <c r="B105" s="15"/>
    </row>
    <row r="106" ht="15.75">
      <c r="B106" s="15"/>
    </row>
    <row r="107" ht="15.75">
      <c r="B107" s="15"/>
    </row>
    <row r="108" ht="15.75">
      <c r="B108" s="15"/>
    </row>
  </sheetData>
  <sheetProtection/>
  <mergeCells count="10">
    <mergeCell ref="B3:D3"/>
    <mergeCell ref="C4:D4"/>
    <mergeCell ref="E4:F4"/>
    <mergeCell ref="G4:H4"/>
    <mergeCell ref="Q4:R4"/>
    <mergeCell ref="S4:T4"/>
    <mergeCell ref="O4:P4"/>
    <mergeCell ref="I4:J4"/>
    <mergeCell ref="K4:L4"/>
    <mergeCell ref="M4:N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2012-04-03T13:15:15Z</dcterms:modified>
  <cp:category/>
  <cp:version/>
  <cp:contentType/>
  <cp:contentStatus/>
</cp:coreProperties>
</file>