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ugpjūtis" sheetId="1" r:id="rId1"/>
  </sheets>
  <definedNames>
    <definedName name="_xlnm.Print_Area" localSheetId="0">'Rugpjūtis'!$A$1:$N$35</definedName>
  </definedNames>
  <calcPr fullCalcOnLoad="1"/>
</workbook>
</file>

<file path=xl/sharedStrings.xml><?xml version="1.0" encoding="utf-8"?>
<sst xmlns="http://schemas.openxmlformats.org/spreadsheetml/2006/main" count="54" uniqueCount="33">
  <si>
    <t>Pozicija</t>
  </si>
  <si>
    <t>Naujai pasirašytų sutarčių skaičius (vnt.)</t>
  </si>
  <si>
    <t>1.</t>
  </si>
  <si>
    <t>2.</t>
  </si>
  <si>
    <t>3.</t>
  </si>
  <si>
    <t>4.</t>
  </si>
  <si>
    <t xml:space="preserve">Lizingo portfelis (tūkst. Lt) </t>
  </si>
  <si>
    <t>Naujai pasirašytų sutarčių bendra suma (tūkst. Lt)</t>
  </si>
  <si>
    <t>Naujai pasirašytų sutarčių finansuojama suma (tūkst. Lt)</t>
  </si>
  <si>
    <t xml:space="preserve">t. sk. vartotojiškas lizingas (tūkst. Lt) </t>
  </si>
  <si>
    <t xml:space="preserve">t. sk. vartotojiškas lizingas (vnt.) </t>
  </si>
  <si>
    <t>t. sk. vartojimo kreditas prekių ir paslaugų finansavimui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</si>
  <si>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</si>
  <si>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</si>
  <si>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</si>
  <si>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</si>
  <si>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</si>
  <si>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</si>
  <si>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</si>
  <si>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</si>
  <si>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</si>
  <si>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</si>
  <si>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>Rinkos dalis pagal lizingo portfelį</t>
  </si>
  <si>
    <t>5.</t>
  </si>
  <si>
    <t xml:space="preserve"> Eil. Nr.</t>
  </si>
  <si>
    <t>Pokytis</t>
  </si>
  <si>
    <r>
      <t>,,DnB NORD lizingas</t>
    </r>
    <r>
      <rPr>
        <sz val="12"/>
        <color indexed="8"/>
        <rFont val="Times New Roman"/>
        <family val="1"/>
      </rPr>
      <t>“</t>
    </r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</si>
  <si>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</si>
  <si>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</si>
  <si>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Liepa</t>
  </si>
  <si>
    <t>2010 m. Rugpjūčio mėn.</t>
  </si>
  <si>
    <t>Rugpjūtis</t>
  </si>
  <si>
    <t>“Citadele faktoringas ir lizingas“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</si>
</sst>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#,##0;[Red]#,##0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0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9" fontId="1" fillId="0" borderId="0" xfId="0" applyNumberFormat="1" applyFont="1" applyAlignment="1">
      <alignment/>
    </xf>
    <xf numFmtId="10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0" fontId="10" fillId="0" borderId="10" xfId="0" applyNumberFormat="1" applyFont="1" applyFill="1" applyBorder="1" applyAlignment="1">
      <alignment horizontal="center"/>
    </xf>
    <xf numFmtId="3" fontId="1" fillId="0" borderId="10" xfId="42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7109375" style="4" customWidth="1"/>
    <col min="2" max="2" width="58.28125" style="4" customWidth="1"/>
    <col min="3" max="3" width="13.28125" style="4" customWidth="1"/>
    <col min="4" max="4" width="11.7109375" style="4" customWidth="1"/>
    <col min="5" max="5" width="12.00390625" style="4" customWidth="1"/>
    <col min="6" max="6" width="13.28125" style="4" customWidth="1"/>
    <col min="7" max="7" width="11.57421875" style="4" customWidth="1"/>
    <col min="8" max="8" width="11.28125" style="4" customWidth="1"/>
    <col min="9" max="9" width="13.57421875" style="4" customWidth="1"/>
    <col min="10" max="10" width="14.00390625" style="43" customWidth="1"/>
    <col min="11" max="11" width="13.8515625" style="43" customWidth="1"/>
    <col min="12" max="12" width="10.8515625" style="4" customWidth="1"/>
    <col min="13" max="13" width="10.57421875" style="4" customWidth="1"/>
    <col min="14" max="14" width="12.57421875" style="4" customWidth="1"/>
    <col min="15" max="15" width="11.57421875" style="4" bestFit="1" customWidth="1"/>
    <col min="16" max="16384" width="9.140625" style="4" customWidth="1"/>
  </cols>
  <sheetData>
    <row r="1" spans="1:12" ht="15" customHeight="1">
      <c r="A1" s="3"/>
      <c r="B1" s="3" t="s">
        <v>21</v>
      </c>
      <c r="C1" s="3"/>
      <c r="L1" s="14"/>
    </row>
    <row r="2" spans="1:12" ht="15" customHeight="1">
      <c r="A2" s="3"/>
      <c r="B2" s="3"/>
      <c r="C2" s="3"/>
      <c r="L2" s="14"/>
    </row>
    <row r="3" spans="1:12" ht="15.75" customHeight="1">
      <c r="A3" s="5"/>
      <c r="B3" s="12" t="s">
        <v>20</v>
      </c>
      <c r="C3" s="5"/>
      <c r="L3" s="14"/>
    </row>
    <row r="4" spans="2:12" ht="15" customHeight="1">
      <c r="B4" s="8"/>
      <c r="L4" s="14"/>
    </row>
    <row r="5" spans="2:12" ht="15" customHeight="1">
      <c r="B5" s="15" t="s">
        <v>30</v>
      </c>
      <c r="L5" s="14"/>
    </row>
    <row r="6" spans="2:12" ht="15" customHeight="1">
      <c r="B6" s="10"/>
      <c r="C6" s="9"/>
      <c r="L6" s="14"/>
    </row>
    <row r="7" spans="1:12" ht="15" customHeight="1">
      <c r="A7" s="13" t="s">
        <v>24</v>
      </c>
      <c r="B7" s="13" t="s">
        <v>0</v>
      </c>
      <c r="C7" s="17" t="s">
        <v>29</v>
      </c>
      <c r="D7" s="17" t="s">
        <v>31</v>
      </c>
      <c r="E7" s="25" t="s">
        <v>25</v>
      </c>
      <c r="H7" s="24"/>
      <c r="L7" s="14"/>
    </row>
    <row r="8" spans="1:12" ht="15" customHeight="1">
      <c r="A8" s="17" t="s">
        <v>2</v>
      </c>
      <c r="B8" s="16" t="s">
        <v>6</v>
      </c>
      <c r="C8" s="45">
        <v>6585691.822080001</v>
      </c>
      <c r="D8" s="45">
        <f aca="true" t="shared" si="0" ref="D8:D18">N24</f>
        <v>6471993.6462900005</v>
      </c>
      <c r="E8" s="36">
        <f aca="true" t="shared" si="1" ref="E8:E18">(D8-C8)/C8</f>
        <v>-0.017264423975747272</v>
      </c>
      <c r="H8" s="24"/>
      <c r="L8" s="14"/>
    </row>
    <row r="9" spans="1:12" ht="15" customHeight="1">
      <c r="A9" s="1"/>
      <c r="B9" s="11" t="s">
        <v>9</v>
      </c>
      <c r="C9" s="60">
        <v>131053.97165</v>
      </c>
      <c r="D9" s="60">
        <f t="shared" si="0"/>
        <v>127193.47798000001</v>
      </c>
      <c r="E9" s="48">
        <f t="shared" si="1"/>
        <v>-0.02945728100717195</v>
      </c>
      <c r="H9" s="24"/>
      <c r="L9" s="14"/>
    </row>
    <row r="10" spans="1:12" ht="15" customHeight="1">
      <c r="A10" s="1"/>
      <c r="B10" s="11" t="s">
        <v>11</v>
      </c>
      <c r="C10" s="60">
        <v>66246.11472</v>
      </c>
      <c r="D10" s="60">
        <f t="shared" si="0"/>
        <v>72526.41016</v>
      </c>
      <c r="E10" s="48">
        <f t="shared" si="1"/>
        <v>0.09480247206262124</v>
      </c>
      <c r="H10" s="24"/>
      <c r="L10" s="14"/>
    </row>
    <row r="11" spans="1:12" ht="15" customHeight="1">
      <c r="A11" s="17" t="s">
        <v>3</v>
      </c>
      <c r="B11" s="16" t="s">
        <v>1</v>
      </c>
      <c r="C11" s="45">
        <v>16989</v>
      </c>
      <c r="D11" s="45">
        <f t="shared" si="0"/>
        <v>20359</v>
      </c>
      <c r="E11" s="36">
        <f t="shared" si="1"/>
        <v>0.19836364706574844</v>
      </c>
      <c r="H11" s="24"/>
      <c r="L11" s="14"/>
    </row>
    <row r="12" spans="1:12" ht="15" customHeight="1">
      <c r="A12" s="1"/>
      <c r="B12" s="11" t="s">
        <v>10</v>
      </c>
      <c r="C12" s="60">
        <v>13313</v>
      </c>
      <c r="D12" s="60">
        <f t="shared" si="0"/>
        <v>15876</v>
      </c>
      <c r="E12" s="48">
        <f t="shared" si="1"/>
        <v>0.19251859085104786</v>
      </c>
      <c r="H12" s="24"/>
      <c r="L12" s="14"/>
    </row>
    <row r="13" spans="1:12" ht="15" customHeight="1">
      <c r="A13" s="18" t="s">
        <v>4</v>
      </c>
      <c r="B13" s="16" t="s">
        <v>7</v>
      </c>
      <c r="C13" s="45">
        <v>145564.99951160006</v>
      </c>
      <c r="D13" s="45">
        <f t="shared" si="0"/>
        <v>102931.82118305599</v>
      </c>
      <c r="E13" s="36">
        <f t="shared" si="1"/>
        <v>-0.29288069571385283</v>
      </c>
      <c r="H13" s="24"/>
      <c r="L13" s="14"/>
    </row>
    <row r="14" spans="1:12" ht="15" customHeight="1">
      <c r="A14" s="2"/>
      <c r="B14" s="11" t="s">
        <v>9</v>
      </c>
      <c r="C14" s="60">
        <v>9630.49796</v>
      </c>
      <c r="D14" s="60">
        <f t="shared" si="0"/>
        <v>10561.27943</v>
      </c>
      <c r="E14" s="48">
        <f t="shared" si="1"/>
        <v>0.09664936059028041</v>
      </c>
      <c r="H14" s="24"/>
      <c r="L14" s="14"/>
    </row>
    <row r="15" spans="1:12" ht="15" customHeight="1">
      <c r="A15" s="1"/>
      <c r="B15" s="11" t="s">
        <v>11</v>
      </c>
      <c r="C15" s="60">
        <v>9268.8943</v>
      </c>
      <c r="D15" s="60">
        <f t="shared" si="0"/>
        <v>12470.91789</v>
      </c>
      <c r="E15" s="48">
        <f t="shared" si="1"/>
        <v>0.34545906840258184</v>
      </c>
      <c r="H15" s="24"/>
      <c r="L15" s="14"/>
    </row>
    <row r="16" spans="1:12" ht="15" customHeight="1">
      <c r="A16" s="18" t="s">
        <v>5</v>
      </c>
      <c r="B16" s="16" t="s">
        <v>8</v>
      </c>
      <c r="C16" s="45">
        <v>121970.08301788</v>
      </c>
      <c r="D16" s="45">
        <f t="shared" si="0"/>
        <v>85730.58988021</v>
      </c>
      <c r="E16" s="36">
        <f t="shared" si="1"/>
        <v>-0.2971178853125609</v>
      </c>
      <c r="H16" s="24"/>
      <c r="L16" s="14"/>
    </row>
    <row r="17" spans="1:12" ht="15" customHeight="1">
      <c r="A17" s="19"/>
      <c r="B17" s="20" t="s">
        <v>9</v>
      </c>
      <c r="C17" s="60">
        <v>8556.77009</v>
      </c>
      <c r="D17" s="60">
        <f t="shared" si="0"/>
        <v>9393.15279</v>
      </c>
      <c r="E17" s="48">
        <f t="shared" si="1"/>
        <v>0.09774514112251906</v>
      </c>
      <c r="H17" s="24"/>
      <c r="L17" s="14"/>
    </row>
    <row r="18" spans="1:12" ht="18" customHeight="1">
      <c r="A18" s="2"/>
      <c r="B18" s="11" t="s">
        <v>11</v>
      </c>
      <c r="C18" s="60">
        <v>8766.8943</v>
      </c>
      <c r="D18" s="60">
        <f t="shared" si="0"/>
        <v>11809.91789</v>
      </c>
      <c r="E18" s="48">
        <f t="shared" si="1"/>
        <v>0.3471039442097529</v>
      </c>
      <c r="L18" s="14"/>
    </row>
    <row r="19" spans="1:12" ht="15" customHeight="1">
      <c r="A19" s="7"/>
      <c r="B19" s="21"/>
      <c r="C19" s="22"/>
      <c r="D19" s="23"/>
      <c r="E19" s="6"/>
      <c r="L19" s="14"/>
    </row>
    <row r="20" spans="2:12" ht="15" customHeight="1">
      <c r="B20" s="8"/>
      <c r="C20" s="9"/>
      <c r="L20" s="14"/>
    </row>
    <row r="21" spans="2:12" ht="11.25" customHeight="1">
      <c r="B21" s="7"/>
      <c r="C21" s="9"/>
      <c r="L21" s="14"/>
    </row>
    <row r="22" spans="2:12" ht="15" customHeight="1" hidden="1">
      <c r="B22" s="8"/>
      <c r="C22" s="9"/>
      <c r="L22" s="14"/>
    </row>
    <row r="23" spans="1:14" ht="85.5" customHeight="1">
      <c r="A23" s="26" t="s">
        <v>24</v>
      </c>
      <c r="B23" s="26" t="s">
        <v>0</v>
      </c>
      <c r="C23" s="37" t="s">
        <v>16</v>
      </c>
      <c r="D23" s="32" t="s">
        <v>26</v>
      </c>
      <c r="E23" s="38" t="s">
        <v>27</v>
      </c>
      <c r="F23" s="32" t="s">
        <v>32</v>
      </c>
      <c r="G23" s="32" t="s">
        <v>17</v>
      </c>
      <c r="H23" s="32" t="s">
        <v>28</v>
      </c>
      <c r="I23" s="32" t="s">
        <v>13</v>
      </c>
      <c r="J23" s="35" t="s">
        <v>12</v>
      </c>
      <c r="K23" s="42" t="s">
        <v>14</v>
      </c>
      <c r="L23" s="39" t="s">
        <v>18</v>
      </c>
      <c r="M23" s="32" t="s">
        <v>15</v>
      </c>
      <c r="N23" s="32" t="s">
        <v>19</v>
      </c>
    </row>
    <row r="24" spans="1:15" s="47" customFormat="1" ht="15.75">
      <c r="A24" s="25" t="s">
        <v>2</v>
      </c>
      <c r="B24" s="27" t="s">
        <v>6</v>
      </c>
      <c r="C24" s="58">
        <v>269750.59162000014</v>
      </c>
      <c r="D24" s="49">
        <v>477834</v>
      </c>
      <c r="E24" s="54">
        <v>390199</v>
      </c>
      <c r="F24" s="54">
        <v>66998</v>
      </c>
      <c r="G24" s="54">
        <v>2380890</v>
      </c>
      <c r="H24" s="44">
        <v>188851</v>
      </c>
      <c r="I24" s="54">
        <v>2321728.6179700005</v>
      </c>
      <c r="J24" s="56">
        <v>2246242.9251100007</v>
      </c>
      <c r="K24" s="56">
        <v>75485.69286</v>
      </c>
      <c r="L24" s="54">
        <v>99717</v>
      </c>
      <c r="M24" s="54">
        <v>276025.4367</v>
      </c>
      <c r="N24" s="51">
        <f>SUM(C24:M24)-I24</f>
        <v>6471993.6462900005</v>
      </c>
      <c r="O24" s="46"/>
    </row>
    <row r="25" spans="1:15" ht="15.75">
      <c r="A25" s="31"/>
      <c r="B25" s="28" t="s">
        <v>9</v>
      </c>
      <c r="C25" s="58">
        <v>0</v>
      </c>
      <c r="D25" s="50"/>
      <c r="E25" s="54">
        <v>0</v>
      </c>
      <c r="F25" s="54"/>
      <c r="G25" s="54">
        <v>0</v>
      </c>
      <c r="H25" s="44">
        <v>71845</v>
      </c>
      <c r="I25" s="56">
        <v>2321.3662799999997</v>
      </c>
      <c r="J25" s="56">
        <v>2321.3662799999997</v>
      </c>
      <c r="K25" s="56">
        <v>0</v>
      </c>
      <c r="L25" s="54">
        <v>18954</v>
      </c>
      <c r="M25" s="54">
        <v>34073.1117</v>
      </c>
      <c r="N25" s="51">
        <f>SUM(C25:M25)-I25</f>
        <v>127193.47798000001</v>
      </c>
      <c r="O25" s="46"/>
    </row>
    <row r="26" spans="1:15" ht="15.75">
      <c r="A26" s="31"/>
      <c r="B26" s="28" t="s">
        <v>11</v>
      </c>
      <c r="C26" s="58"/>
      <c r="D26" s="50"/>
      <c r="E26" s="54">
        <v>0</v>
      </c>
      <c r="F26" s="54"/>
      <c r="G26" s="54">
        <v>0</v>
      </c>
      <c r="H26" s="44">
        <v>20513</v>
      </c>
      <c r="I26" s="56">
        <v>0</v>
      </c>
      <c r="J26" s="56">
        <v>0</v>
      </c>
      <c r="K26" s="56">
        <v>0</v>
      </c>
      <c r="L26" s="54">
        <v>13420</v>
      </c>
      <c r="M26" s="54">
        <v>38593.41016</v>
      </c>
      <c r="N26" s="51">
        <f>SUM(C26:M26)-I26</f>
        <v>72526.41016</v>
      </c>
      <c r="O26" s="46"/>
    </row>
    <row r="27" spans="1:15" s="47" customFormat="1" ht="15.75">
      <c r="A27" s="25" t="s">
        <v>3</v>
      </c>
      <c r="B27" s="27" t="s">
        <v>1</v>
      </c>
      <c r="C27" s="58">
        <v>22</v>
      </c>
      <c r="D27" s="50">
        <v>44</v>
      </c>
      <c r="E27" s="56">
        <v>414</v>
      </c>
      <c r="F27" s="54">
        <v>1</v>
      </c>
      <c r="G27" s="54">
        <v>123</v>
      </c>
      <c r="H27" s="44">
        <v>11683</v>
      </c>
      <c r="I27" s="56">
        <v>324</v>
      </c>
      <c r="J27" s="56">
        <v>255</v>
      </c>
      <c r="K27" s="57">
        <v>69</v>
      </c>
      <c r="L27" s="54">
        <v>505</v>
      </c>
      <c r="M27" s="54">
        <v>7243</v>
      </c>
      <c r="N27" s="51">
        <f aca="true" t="shared" si="2" ref="N27:N32">SUM(C27:M27)-I27</f>
        <v>20359</v>
      </c>
      <c r="O27" s="46"/>
    </row>
    <row r="28" spans="1:15" ht="15.75">
      <c r="A28" s="31"/>
      <c r="B28" s="28" t="s">
        <v>10</v>
      </c>
      <c r="C28" s="58">
        <v>0</v>
      </c>
      <c r="D28" s="50"/>
      <c r="E28" s="54">
        <v>0</v>
      </c>
      <c r="F28" s="54"/>
      <c r="G28" s="54">
        <v>0</v>
      </c>
      <c r="H28" s="44">
        <v>8283</v>
      </c>
      <c r="I28" s="56">
        <v>0</v>
      </c>
      <c r="J28" s="56">
        <v>0</v>
      </c>
      <c r="K28" s="57">
        <v>0</v>
      </c>
      <c r="L28" s="54">
        <v>362</v>
      </c>
      <c r="M28" s="54">
        <v>7231</v>
      </c>
      <c r="N28" s="51">
        <f>SUM(C28:M28)-I28</f>
        <v>15876</v>
      </c>
      <c r="O28" s="46"/>
    </row>
    <row r="29" spans="1:15" s="47" customFormat="1" ht="15.75">
      <c r="A29" s="33" t="s">
        <v>4</v>
      </c>
      <c r="B29" s="27" t="s">
        <v>7</v>
      </c>
      <c r="C29" s="58">
        <v>3432.4442730559995</v>
      </c>
      <c r="D29" s="51">
        <v>3429</v>
      </c>
      <c r="E29" s="54">
        <v>27163</v>
      </c>
      <c r="F29" s="54">
        <v>25</v>
      </c>
      <c r="G29" s="54">
        <v>12353</v>
      </c>
      <c r="H29" s="55">
        <v>22030</v>
      </c>
      <c r="I29" s="56">
        <v>21233.922089999996</v>
      </c>
      <c r="J29" s="56">
        <v>19083.141659999998</v>
      </c>
      <c r="K29" s="56">
        <v>2150.7804300000003</v>
      </c>
      <c r="L29" s="54">
        <v>2505</v>
      </c>
      <c r="M29" s="54">
        <v>10760.45482</v>
      </c>
      <c r="N29" s="51">
        <f t="shared" si="2"/>
        <v>102931.82118305599</v>
      </c>
      <c r="O29" s="46"/>
    </row>
    <row r="30" spans="1:15" ht="15.75">
      <c r="A30" s="34"/>
      <c r="B30" s="28" t="s">
        <v>9</v>
      </c>
      <c r="C30" s="58">
        <v>0</v>
      </c>
      <c r="D30" s="50"/>
      <c r="E30" s="54">
        <v>0</v>
      </c>
      <c r="F30" s="54"/>
      <c r="G30" s="54">
        <v>0</v>
      </c>
      <c r="H30" s="55">
        <v>6494</v>
      </c>
      <c r="I30" s="56">
        <v>0</v>
      </c>
      <c r="J30" s="56">
        <v>0</v>
      </c>
      <c r="K30" s="56">
        <v>0</v>
      </c>
      <c r="L30" s="54">
        <v>906</v>
      </c>
      <c r="M30" s="54">
        <v>3161.27943</v>
      </c>
      <c r="N30" s="51">
        <f>SUM(C30:M30)-I30</f>
        <v>10561.27943</v>
      </c>
      <c r="O30" s="46"/>
    </row>
    <row r="31" spans="1:15" ht="15.75">
      <c r="A31" s="31"/>
      <c r="B31" s="28" t="s">
        <v>11</v>
      </c>
      <c r="C31" s="58"/>
      <c r="D31" s="50"/>
      <c r="E31" s="54">
        <v>0</v>
      </c>
      <c r="F31" s="54"/>
      <c r="G31" s="54">
        <v>0</v>
      </c>
      <c r="H31" s="59">
        <v>5338</v>
      </c>
      <c r="I31" s="56">
        <v>0</v>
      </c>
      <c r="J31" s="56">
        <v>0</v>
      </c>
      <c r="K31" s="56">
        <v>0</v>
      </c>
      <c r="L31" s="54">
        <v>512</v>
      </c>
      <c r="M31" s="54">
        <v>6620.91789</v>
      </c>
      <c r="N31" s="51">
        <f>SUM(C31:M31)-I31</f>
        <v>12470.91789</v>
      </c>
      <c r="O31" s="46"/>
    </row>
    <row r="32" spans="1:15" s="47" customFormat="1" ht="15.75">
      <c r="A32" s="33" t="s">
        <v>5</v>
      </c>
      <c r="B32" s="27" t="s">
        <v>8</v>
      </c>
      <c r="C32" s="58">
        <v>2420.3554200000003</v>
      </c>
      <c r="D32" s="50">
        <v>2616</v>
      </c>
      <c r="E32" s="54">
        <v>22302</v>
      </c>
      <c r="F32" s="54">
        <v>21</v>
      </c>
      <c r="G32" s="54">
        <v>9602</v>
      </c>
      <c r="H32" s="55">
        <v>19163</v>
      </c>
      <c r="I32" s="56">
        <v>17459.724830209998</v>
      </c>
      <c r="J32" s="56">
        <v>15328.991799999996</v>
      </c>
      <c r="K32" s="56">
        <v>2130.73303021</v>
      </c>
      <c r="L32" s="54">
        <v>2067</v>
      </c>
      <c r="M32" s="54">
        <v>10079.50963</v>
      </c>
      <c r="N32" s="51">
        <f t="shared" si="2"/>
        <v>85730.58988021</v>
      </c>
      <c r="O32" s="46"/>
    </row>
    <row r="33" spans="1:15" ht="15.75">
      <c r="A33" s="34"/>
      <c r="B33" s="28" t="s">
        <v>9</v>
      </c>
      <c r="C33" s="58">
        <v>0</v>
      </c>
      <c r="D33" s="50"/>
      <c r="E33" s="54">
        <v>0</v>
      </c>
      <c r="F33" s="54"/>
      <c r="G33" s="54">
        <v>0</v>
      </c>
      <c r="H33" s="55">
        <v>5843</v>
      </c>
      <c r="I33" s="56">
        <v>0</v>
      </c>
      <c r="J33" s="56">
        <v>0</v>
      </c>
      <c r="K33" s="56">
        <v>0</v>
      </c>
      <c r="L33" s="54">
        <v>781</v>
      </c>
      <c r="M33" s="54">
        <v>2769.15279</v>
      </c>
      <c r="N33" s="51">
        <f>SUM(C33:M33)-I33</f>
        <v>9393.15279</v>
      </c>
      <c r="O33" s="46"/>
    </row>
    <row r="34" spans="1:15" ht="15.75">
      <c r="A34" s="34"/>
      <c r="B34" s="28" t="s">
        <v>11</v>
      </c>
      <c r="C34" s="58"/>
      <c r="D34" s="50"/>
      <c r="E34" s="54">
        <v>0</v>
      </c>
      <c r="F34" s="54"/>
      <c r="G34" s="54">
        <v>0</v>
      </c>
      <c r="H34" s="44">
        <v>4775</v>
      </c>
      <c r="I34" s="56">
        <v>0</v>
      </c>
      <c r="J34" s="56">
        <v>0</v>
      </c>
      <c r="K34" s="56">
        <v>0</v>
      </c>
      <c r="L34" s="54">
        <v>414</v>
      </c>
      <c r="M34" s="54">
        <v>6620.91789</v>
      </c>
      <c r="N34" s="51">
        <f>SUM(C34:M34)-I34</f>
        <v>11809.91789</v>
      </c>
      <c r="O34" s="46"/>
    </row>
    <row r="35" spans="1:15" s="47" customFormat="1" ht="19.5" customHeight="1">
      <c r="A35" s="35" t="s">
        <v>23</v>
      </c>
      <c r="B35" s="29" t="s">
        <v>22</v>
      </c>
      <c r="C35" s="52">
        <f>C24/$N$24</f>
        <v>0.04167967497536585</v>
      </c>
      <c r="D35" s="52">
        <f aca="true" t="shared" si="3" ref="D35:I35">D24/$N$24</f>
        <v>0.07383103663488809</v>
      </c>
      <c r="E35" s="52">
        <f t="shared" si="3"/>
        <v>0.060290386753342584</v>
      </c>
      <c r="F35" s="52">
        <f>F24/$N$24</f>
        <v>0.010351987913091644</v>
      </c>
      <c r="G35" s="52">
        <f>G24/$N$24</f>
        <v>0.3678758246873155</v>
      </c>
      <c r="H35" s="53">
        <f>H24/$N$24</f>
        <v>0.02917972580338622</v>
      </c>
      <c r="I35" s="52">
        <f t="shared" si="3"/>
        <v>0.3587346874638707</v>
      </c>
      <c r="J35" s="52"/>
      <c r="K35" s="52"/>
      <c r="L35" s="52">
        <f>L24/$N$24</f>
        <v>0.015407462591864823</v>
      </c>
      <c r="M35" s="52">
        <f>M24/$N$24</f>
        <v>0.042649213176874576</v>
      </c>
      <c r="N35" s="52">
        <f>N24/$N$24</f>
        <v>1</v>
      </c>
      <c r="O35" s="46"/>
    </row>
    <row r="36" spans="3:15" ht="18.75" customHeight="1">
      <c r="C36" s="30"/>
      <c r="D36" s="30"/>
      <c r="E36" s="30"/>
      <c r="F36" s="30"/>
      <c r="G36" s="30"/>
      <c r="H36" s="30"/>
      <c r="I36" s="30"/>
      <c r="J36" s="41"/>
      <c r="K36" s="41"/>
      <c r="L36" s="30"/>
      <c r="M36" s="30"/>
      <c r="O36" s="40"/>
    </row>
    <row r="37" ht="15.75">
      <c r="I37" s="24"/>
    </row>
    <row r="38" spans="5:9" ht="15.75">
      <c r="E38" s="30"/>
      <c r="I38" s="24"/>
    </row>
    <row r="39" ht="15.75">
      <c r="I39" s="24"/>
    </row>
    <row r="40" ht="15.75">
      <c r="I40" s="24"/>
    </row>
    <row r="41" ht="15.75">
      <c r="I41" s="24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  <ignoredErrors>
    <ignoredError sqref="I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Aidas</cp:lastModifiedBy>
  <cp:lastPrinted>2009-12-22T08:01:58Z</cp:lastPrinted>
  <dcterms:created xsi:type="dcterms:W3CDTF">2003-01-06T10:32:42Z</dcterms:created>
  <dcterms:modified xsi:type="dcterms:W3CDTF">2010-09-29T12:10:28Z</dcterms:modified>
  <cp:category/>
  <cp:version/>
  <cp:contentType/>
  <cp:contentStatus/>
</cp:coreProperties>
</file>