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iepa" sheetId="1" r:id="rId1"/>
  </sheets>
  <definedNames>
    <definedName name="_xlnm.Print_Area" localSheetId="0">'Liepa'!$A$1:$N$37</definedName>
  </definedNames>
  <calcPr fullCalcOnLoad="1"/>
</workbook>
</file>

<file path=xl/sharedStrings.xml><?xml version="1.0" encoding="utf-8"?>
<sst xmlns="http://schemas.openxmlformats.org/spreadsheetml/2006/main" count="66" uniqueCount="31">
  <si>
    <t>Pozicija</t>
  </si>
  <si>
    <t>Naujai pasirašytų sutarčių skaičius (vnt.)</t>
  </si>
  <si>
    <t>1.</t>
  </si>
  <si>
    <t>2.</t>
  </si>
  <si>
    <t>3.</t>
  </si>
  <si>
    <t>4.</t>
  </si>
  <si>
    <t>Naujai pasirašytų sutarčių bendra suma (tūkst. Lt)</t>
  </si>
  <si>
    <t>Naujai pasirašytų sutarčių finansuojama suma (tūkst. Lt)</t>
  </si>
  <si>
    <t>„Swedbank lizingas”</t>
  </si>
  <si>
    <t xml:space="preserve">„Swedbank" grupės įmonės Lietuvoje </t>
  </si>
  <si>
    <t>„Swedbank autoparko valdymas”</t>
  </si>
  <si>
    <t>,,Ūkio banko lizingas”</t>
  </si>
  <si>
    <t>„Danske lizingas“</t>
  </si>
  <si>
    <t>„SEB  lizingas“</t>
  </si>
  <si>
    <t>„Šiaulių banko lizingas“</t>
  </si>
  <si>
    <t>Iš viso</t>
  </si>
  <si>
    <t>Pagrindiniai lizingo bendrovių rinkos rodikliai</t>
  </si>
  <si>
    <t>LIETUVOS BANKŲ ASOCIACIJA</t>
  </si>
  <si>
    <t xml:space="preserve"> Eil. Nr.</t>
  </si>
  <si>
    <t>Pokytis</t>
  </si>
  <si>
    <r>
      <t>,,DnB NORD lizingas</t>
    </r>
    <r>
      <rPr>
        <sz val="12"/>
        <color indexed="8"/>
        <rFont val="Times New Roman"/>
        <family val="1"/>
      </rPr>
      <t>“</t>
    </r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</si>
  <si>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</si>
  <si>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r>
      <t>,,SNORO lizingas</t>
    </r>
    <r>
      <rPr>
        <sz val="12"/>
        <color indexed="8"/>
        <rFont val="Times New Roman"/>
        <family val="1"/>
      </rPr>
      <t>“</t>
    </r>
  </si>
  <si>
    <t>“Citadele faktoringas ir lizingas“</t>
  </si>
  <si>
    <r>
      <t>Lizingo</t>
    </r>
    <r>
      <rPr>
        <b/>
        <sz val="12"/>
        <rFont val="Times New Roman"/>
        <family val="1"/>
      </rPr>
      <t xml:space="preserve"> portfelis (tūkst. Lt) </t>
    </r>
  </si>
  <si>
    <t xml:space="preserve">t. sk. vartotojiškas lizingas ir vartojimo kreditas prekių ir paslaugų finansavimui (tūkst. Lt) </t>
  </si>
  <si>
    <t xml:space="preserve">Paskolų portfelis (tūkst. Lt) </t>
  </si>
  <si>
    <t>3</t>
  </si>
  <si>
    <t>Birželis</t>
  </si>
  <si>
    <t>2011 m.  Liepos mėn.</t>
  </si>
  <si>
    <t>Liepa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</si>
</sst>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7]yyyy\ &quot;m.&quot;\ mmmm\ d\ &quot;d.&quot;"/>
  </numFmts>
  <fonts count="5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3" fontId="1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0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" fillId="0" borderId="10" xfId="58" applyNumberFormat="1" applyFont="1" applyFill="1" applyBorder="1" applyAlignment="1">
      <alignment horizont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" fillId="0" borderId="10" xfId="58" applyNumberFormat="1" applyFont="1" applyFill="1" applyBorder="1" applyAlignment="1">
      <alignment horizontal="center" vertical="center"/>
      <protection/>
    </xf>
    <xf numFmtId="3" fontId="1" fillId="0" borderId="10" xfId="42" applyNumberFormat="1" applyFont="1" applyFill="1" applyBorder="1" applyAlignment="1">
      <alignment horizontal="center"/>
    </xf>
    <xf numFmtId="3" fontId="1" fillId="0" borderId="10" xfId="55" applyNumberFormat="1" applyFont="1" applyFill="1" applyBorder="1" applyAlignment="1">
      <alignment horizontal="center"/>
      <protection/>
    </xf>
    <xf numFmtId="3" fontId="4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aprastas_Lapas1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tabSelected="1" view="pageBreakPreview" zoomScale="69" zoomScaleNormal="66" zoomScaleSheetLayoutView="69" zoomScalePageLayoutView="0" workbookViewId="0" topLeftCell="A1">
      <selection activeCell="K10" sqref="K10"/>
    </sheetView>
  </sheetViews>
  <sheetFormatPr defaultColWidth="9.140625" defaultRowHeight="12.75"/>
  <cols>
    <col min="1" max="1" width="7.7109375" style="2" customWidth="1"/>
    <col min="2" max="2" width="62.140625" style="2" customWidth="1"/>
    <col min="3" max="9" width="13.421875" style="2" customWidth="1"/>
    <col min="10" max="11" width="13.421875" style="27" customWidth="1"/>
    <col min="12" max="13" width="13.421875" style="2" customWidth="1"/>
    <col min="14" max="14" width="15.57421875" style="2" customWidth="1"/>
    <col min="15" max="15" width="11.57421875" style="2" bestFit="1" customWidth="1"/>
    <col min="16" max="16384" width="9.140625" style="2" customWidth="1"/>
  </cols>
  <sheetData>
    <row r="1" spans="1:12" ht="17.25" customHeight="1">
      <c r="A1" s="55"/>
      <c r="B1" s="55"/>
      <c r="C1" s="55"/>
      <c r="L1" s="10"/>
    </row>
    <row r="2" spans="1:12" ht="15" customHeight="1">
      <c r="A2" s="1"/>
      <c r="B2" s="1" t="s">
        <v>17</v>
      </c>
      <c r="C2" s="1"/>
      <c r="H2" s="31"/>
      <c r="I2" s="31"/>
      <c r="J2" s="32"/>
      <c r="L2" s="10"/>
    </row>
    <row r="3" spans="1:12" ht="15" customHeight="1">
      <c r="A3" s="1"/>
      <c r="B3" s="1"/>
      <c r="C3" s="1"/>
      <c r="H3" s="33"/>
      <c r="I3" s="34"/>
      <c r="J3" s="35"/>
      <c r="L3" s="10"/>
    </row>
    <row r="4" spans="1:12" ht="15.75" customHeight="1">
      <c r="A4" s="3"/>
      <c r="B4" s="8" t="s">
        <v>16</v>
      </c>
      <c r="C4" s="3"/>
      <c r="H4" s="36"/>
      <c r="I4" s="37"/>
      <c r="J4" s="38"/>
      <c r="L4" s="10"/>
    </row>
    <row r="5" spans="2:12" ht="15" customHeight="1">
      <c r="B5" s="5"/>
      <c r="H5" s="36"/>
      <c r="I5" s="37"/>
      <c r="J5" s="38"/>
      <c r="L5" s="10"/>
    </row>
    <row r="6" spans="2:12" ht="15" customHeight="1">
      <c r="B6" s="11" t="s">
        <v>29</v>
      </c>
      <c r="H6" s="36"/>
      <c r="I6" s="39"/>
      <c r="J6" s="38"/>
      <c r="L6" s="10"/>
    </row>
    <row r="7" spans="2:12" ht="15" customHeight="1">
      <c r="B7" s="7"/>
      <c r="C7" s="6"/>
      <c r="H7" s="33"/>
      <c r="I7" s="34"/>
      <c r="J7" s="35"/>
      <c r="L7" s="10"/>
    </row>
    <row r="8" spans="1:12" ht="15" customHeight="1">
      <c r="A8" s="9" t="s">
        <v>18</v>
      </c>
      <c r="B8" s="9" t="s">
        <v>0</v>
      </c>
      <c r="C8" s="12" t="s">
        <v>28</v>
      </c>
      <c r="D8" s="12" t="s">
        <v>30</v>
      </c>
      <c r="E8" s="14" t="s">
        <v>19</v>
      </c>
      <c r="H8" s="36"/>
      <c r="I8" s="37"/>
      <c r="J8" s="38"/>
      <c r="L8" s="10"/>
    </row>
    <row r="9" spans="1:12" ht="15" customHeight="1">
      <c r="A9" s="14" t="s">
        <v>2</v>
      </c>
      <c r="B9" s="16" t="s">
        <v>24</v>
      </c>
      <c r="C9" s="29">
        <v>5668950.820934597</v>
      </c>
      <c r="D9" s="29">
        <v>5596409.893071701</v>
      </c>
      <c r="E9" s="22">
        <f aca="true" t="shared" si="0" ref="E9:E16">(D9-C9)/C9</f>
        <v>-0.01279618224857652</v>
      </c>
      <c r="H9" s="36"/>
      <c r="I9" s="37"/>
      <c r="J9" s="38"/>
      <c r="L9" s="10"/>
    </row>
    <row r="10" spans="1:12" ht="34.5" customHeight="1">
      <c r="A10" s="17"/>
      <c r="B10" s="42" t="s">
        <v>25</v>
      </c>
      <c r="C10" s="28">
        <v>183721.93248000002</v>
      </c>
      <c r="D10" s="28">
        <v>184125.38187999983</v>
      </c>
      <c r="E10" s="30">
        <f t="shared" si="0"/>
        <v>0.0021959784254050783</v>
      </c>
      <c r="H10" s="36"/>
      <c r="I10" s="39"/>
      <c r="J10" s="38"/>
      <c r="L10" s="10"/>
    </row>
    <row r="11" spans="1:12" ht="15" customHeight="1">
      <c r="A11" s="14" t="s">
        <v>3</v>
      </c>
      <c r="B11" s="16" t="s">
        <v>1</v>
      </c>
      <c r="C11" s="28">
        <v>14570</v>
      </c>
      <c r="D11" s="28">
        <v>15519</v>
      </c>
      <c r="E11" s="30">
        <f t="shared" si="0"/>
        <v>0.06513383665065202</v>
      </c>
      <c r="H11" s="40"/>
      <c r="I11" s="34"/>
      <c r="J11" s="35"/>
      <c r="L11" s="10"/>
    </row>
    <row r="12" spans="1:12" ht="34.5" customHeight="1">
      <c r="A12" s="17"/>
      <c r="B12" s="43" t="s">
        <v>25</v>
      </c>
      <c r="C12" s="29">
        <v>12864</v>
      </c>
      <c r="D12" s="29">
        <v>14151</v>
      </c>
      <c r="E12" s="22">
        <f t="shared" si="0"/>
        <v>0.10004664179104478</v>
      </c>
      <c r="H12" s="41"/>
      <c r="I12" s="37"/>
      <c r="J12" s="38"/>
      <c r="L12" s="10"/>
    </row>
    <row r="13" spans="1:12" ht="15" customHeight="1">
      <c r="A13" s="19" t="s">
        <v>4</v>
      </c>
      <c r="B13" s="16" t="s">
        <v>6</v>
      </c>
      <c r="C13" s="28">
        <v>205643.40741640003</v>
      </c>
      <c r="D13" s="28">
        <v>170260.40125203194</v>
      </c>
      <c r="E13" s="30">
        <f t="shared" si="0"/>
        <v>-0.1720600072178453</v>
      </c>
      <c r="H13" s="36"/>
      <c r="I13" s="37"/>
      <c r="J13" s="38"/>
      <c r="L13" s="10"/>
    </row>
    <row r="14" spans="1:12" ht="34.5" customHeight="1">
      <c r="A14" s="20"/>
      <c r="B14" s="43" t="s">
        <v>25</v>
      </c>
      <c r="C14" s="29">
        <v>18949.36475</v>
      </c>
      <c r="D14" s="29">
        <v>20637.26656</v>
      </c>
      <c r="E14" s="22">
        <f t="shared" si="0"/>
        <v>0.08907432160753564</v>
      </c>
      <c r="H14" s="36"/>
      <c r="I14" s="39"/>
      <c r="J14" s="38"/>
      <c r="L14" s="10"/>
    </row>
    <row r="15" spans="1:12" ht="15" customHeight="1">
      <c r="A15" s="19" t="s">
        <v>5</v>
      </c>
      <c r="B15" s="16" t="s">
        <v>7</v>
      </c>
      <c r="C15" s="28">
        <v>170849.93899043</v>
      </c>
      <c r="D15" s="28">
        <v>139025.74561431998</v>
      </c>
      <c r="E15" s="30">
        <f t="shared" si="0"/>
        <v>-0.18626985507962415</v>
      </c>
      <c r="H15" s="40"/>
      <c r="I15" s="34"/>
      <c r="J15" s="35"/>
      <c r="L15" s="10"/>
    </row>
    <row r="16" spans="1:12" ht="36.75" customHeight="1">
      <c r="A16" s="20"/>
      <c r="B16" s="43" t="s">
        <v>25</v>
      </c>
      <c r="C16" s="28">
        <v>17793.16008</v>
      </c>
      <c r="D16" s="28">
        <v>19314.33967</v>
      </c>
      <c r="E16" s="30">
        <f t="shared" si="0"/>
        <v>0.0854923792716195</v>
      </c>
      <c r="H16" s="41"/>
      <c r="I16" s="37"/>
      <c r="J16" s="38"/>
      <c r="L16" s="10"/>
    </row>
    <row r="17" spans="2:12" ht="15" customHeight="1">
      <c r="B17" s="5"/>
      <c r="C17" s="6"/>
      <c r="L17" s="10"/>
    </row>
    <row r="18" spans="2:12" ht="11.25" customHeight="1">
      <c r="B18" s="4"/>
      <c r="C18" s="6"/>
      <c r="L18" s="10"/>
    </row>
    <row r="19" spans="2:12" ht="15" customHeight="1" hidden="1">
      <c r="B19" s="5"/>
      <c r="C19" s="6"/>
      <c r="L19" s="10"/>
    </row>
    <row r="20" ht="15.75">
      <c r="I20" s="13"/>
    </row>
    <row r="22" spans="1:14" ht="63">
      <c r="A22" s="15" t="s">
        <v>18</v>
      </c>
      <c r="B22" s="15" t="s">
        <v>0</v>
      </c>
      <c r="C22" s="23" t="s">
        <v>12</v>
      </c>
      <c r="D22" s="18" t="s">
        <v>20</v>
      </c>
      <c r="E22" s="24" t="s">
        <v>21</v>
      </c>
      <c r="F22" s="18" t="s">
        <v>23</v>
      </c>
      <c r="G22" s="18" t="s">
        <v>13</v>
      </c>
      <c r="H22" s="18" t="s">
        <v>22</v>
      </c>
      <c r="I22" s="18" t="s">
        <v>9</v>
      </c>
      <c r="J22" s="21" t="s">
        <v>8</v>
      </c>
      <c r="K22" s="26" t="s">
        <v>10</v>
      </c>
      <c r="L22" s="25" t="s">
        <v>14</v>
      </c>
      <c r="M22" s="18" t="s">
        <v>11</v>
      </c>
      <c r="N22" s="18" t="s">
        <v>15</v>
      </c>
    </row>
    <row r="23" spans="1:15" ht="15.75">
      <c r="A23" s="14" t="s">
        <v>2</v>
      </c>
      <c r="B23" s="16" t="s">
        <v>24</v>
      </c>
      <c r="C23" s="45">
        <v>207418.78329000043</v>
      </c>
      <c r="D23" s="52">
        <v>371976</v>
      </c>
      <c r="E23" s="28">
        <v>598944</v>
      </c>
      <c r="F23" s="46">
        <v>47123</v>
      </c>
      <c r="G23" s="45">
        <v>2005817</v>
      </c>
      <c r="H23" s="53">
        <v>124285</v>
      </c>
      <c r="I23" s="28">
        <f aca="true" t="shared" si="1" ref="I23:I30">+SUM(J23:K23)</f>
        <v>1809258.0859000003</v>
      </c>
      <c r="J23" s="45">
        <v>1738990.3069700003</v>
      </c>
      <c r="K23" s="45">
        <v>70267.77893</v>
      </c>
      <c r="L23" s="47">
        <v>134959</v>
      </c>
      <c r="M23" s="45">
        <v>296629.0238817</v>
      </c>
      <c r="N23" s="28">
        <f aca="true" t="shared" si="2" ref="N23:N30">M23+L23+I23+H23+G23+F23+E23+D23+C23</f>
        <v>5596409.893071701</v>
      </c>
      <c r="O23" s="13"/>
    </row>
    <row r="24" spans="1:15" ht="30">
      <c r="A24" s="17"/>
      <c r="B24" s="42" t="s">
        <v>25</v>
      </c>
      <c r="C24" s="45">
        <v>318.87199</v>
      </c>
      <c r="D24" s="45">
        <v>0</v>
      </c>
      <c r="E24" s="45">
        <v>0</v>
      </c>
      <c r="F24" s="45">
        <v>0</v>
      </c>
      <c r="G24" s="45">
        <v>0</v>
      </c>
      <c r="H24" s="53">
        <v>84545</v>
      </c>
      <c r="I24" s="45">
        <f t="shared" si="1"/>
        <v>691.69605</v>
      </c>
      <c r="J24" s="45">
        <v>691.69605</v>
      </c>
      <c r="K24" s="45">
        <v>0</v>
      </c>
      <c r="L24" s="47">
        <v>13389</v>
      </c>
      <c r="M24" s="45">
        <v>85180.8138399998</v>
      </c>
      <c r="N24" s="28">
        <f t="shared" si="2"/>
        <v>184125.38187999983</v>
      </c>
      <c r="O24" s="13"/>
    </row>
    <row r="25" spans="1:15" ht="15.75">
      <c r="A25" s="14" t="s">
        <v>3</v>
      </c>
      <c r="B25" s="16" t="s">
        <v>1</v>
      </c>
      <c r="C25" s="45">
        <v>121</v>
      </c>
      <c r="D25" s="45">
        <v>101</v>
      </c>
      <c r="E25" s="45">
        <v>414</v>
      </c>
      <c r="F25" s="45">
        <v>13</v>
      </c>
      <c r="G25" s="45">
        <v>187</v>
      </c>
      <c r="H25" s="53">
        <v>5086</v>
      </c>
      <c r="I25" s="45">
        <f t="shared" si="1"/>
        <v>378</v>
      </c>
      <c r="J25" s="45">
        <v>318</v>
      </c>
      <c r="K25" s="17">
        <v>60</v>
      </c>
      <c r="L25" s="47">
        <v>595</v>
      </c>
      <c r="M25" s="45">
        <v>8624</v>
      </c>
      <c r="N25" s="28">
        <f t="shared" si="2"/>
        <v>15519</v>
      </c>
      <c r="O25" s="13"/>
    </row>
    <row r="26" spans="1:15" ht="31.5">
      <c r="A26" s="17"/>
      <c r="B26" s="43" t="s">
        <v>25</v>
      </c>
      <c r="C26" s="45">
        <v>6</v>
      </c>
      <c r="D26" s="45">
        <v>0</v>
      </c>
      <c r="E26" s="45">
        <v>0</v>
      </c>
      <c r="F26" s="45">
        <v>0</v>
      </c>
      <c r="G26" s="45">
        <v>0</v>
      </c>
      <c r="H26" s="53">
        <v>5057</v>
      </c>
      <c r="I26" s="45">
        <f t="shared" si="1"/>
        <v>0</v>
      </c>
      <c r="J26" s="45">
        <v>0</v>
      </c>
      <c r="K26" s="17">
        <v>0</v>
      </c>
      <c r="L26" s="47">
        <v>467</v>
      </c>
      <c r="M26" s="45">
        <v>8621</v>
      </c>
      <c r="N26" s="28">
        <f t="shared" si="2"/>
        <v>14151</v>
      </c>
      <c r="O26" s="13"/>
    </row>
    <row r="27" spans="1:15" ht="15.75">
      <c r="A27" s="19" t="s">
        <v>4</v>
      </c>
      <c r="B27" s="16" t="s">
        <v>6</v>
      </c>
      <c r="C27" s="45">
        <v>8197.327562031998</v>
      </c>
      <c r="D27" s="45">
        <v>9992</v>
      </c>
      <c r="E27" s="28">
        <v>41072</v>
      </c>
      <c r="F27" s="28">
        <v>1642</v>
      </c>
      <c r="G27" s="45">
        <v>37568</v>
      </c>
      <c r="H27" s="53">
        <v>12786</v>
      </c>
      <c r="I27" s="45">
        <f t="shared" si="1"/>
        <v>40131.177629999926</v>
      </c>
      <c r="J27" s="45">
        <v>36742.46214999993</v>
      </c>
      <c r="K27" s="45">
        <v>3388.7154799999985</v>
      </c>
      <c r="L27" s="47">
        <v>8156</v>
      </c>
      <c r="M27" s="45">
        <v>10715.89606</v>
      </c>
      <c r="N27" s="28">
        <f t="shared" si="2"/>
        <v>170260.40125203194</v>
      </c>
      <c r="O27" s="13"/>
    </row>
    <row r="28" spans="1:15" ht="31.5">
      <c r="A28" s="20"/>
      <c r="B28" s="43" t="s">
        <v>25</v>
      </c>
      <c r="C28" s="45">
        <v>459.865</v>
      </c>
      <c r="D28" s="45">
        <v>0</v>
      </c>
      <c r="E28" s="45">
        <v>0</v>
      </c>
      <c r="F28" s="45">
        <v>0</v>
      </c>
      <c r="G28" s="45">
        <v>0</v>
      </c>
      <c r="H28" s="53">
        <v>8271</v>
      </c>
      <c r="I28" s="45">
        <f t="shared" si="1"/>
        <v>0</v>
      </c>
      <c r="J28" s="45">
        <v>0</v>
      </c>
      <c r="K28" s="45">
        <v>0</v>
      </c>
      <c r="L28" s="47">
        <v>1320</v>
      </c>
      <c r="M28" s="45">
        <v>10586.40156</v>
      </c>
      <c r="N28" s="28">
        <f t="shared" si="2"/>
        <v>20637.26656</v>
      </c>
      <c r="O28" s="13"/>
    </row>
    <row r="29" spans="1:15" ht="15.75">
      <c r="A29" s="19" t="s">
        <v>5</v>
      </c>
      <c r="B29" s="16" t="s">
        <v>7</v>
      </c>
      <c r="C29" s="45">
        <v>5957.465530000002</v>
      </c>
      <c r="D29" s="45">
        <v>7649</v>
      </c>
      <c r="E29" s="28">
        <v>33735</v>
      </c>
      <c r="F29" s="28">
        <v>1177</v>
      </c>
      <c r="G29" s="45">
        <v>29413</v>
      </c>
      <c r="H29" s="53">
        <v>10875</v>
      </c>
      <c r="I29" s="45">
        <f t="shared" si="1"/>
        <v>32962.26515431996</v>
      </c>
      <c r="J29" s="45">
        <v>29788.140209999965</v>
      </c>
      <c r="K29" s="45">
        <v>3174.1249443199995</v>
      </c>
      <c r="L29" s="47">
        <v>6870</v>
      </c>
      <c r="M29" s="45">
        <v>10387.01493</v>
      </c>
      <c r="N29" s="28">
        <f t="shared" si="2"/>
        <v>139025.74561431998</v>
      </c>
      <c r="O29" s="13"/>
    </row>
    <row r="30" spans="1:15" ht="31.5">
      <c r="A30" s="20"/>
      <c r="B30" s="43" t="s">
        <v>25</v>
      </c>
      <c r="C30" s="45">
        <v>318.87199</v>
      </c>
      <c r="D30" s="45">
        <v>0</v>
      </c>
      <c r="E30" s="45">
        <v>0</v>
      </c>
      <c r="F30" s="45">
        <v>0</v>
      </c>
      <c r="G30" s="45">
        <v>0</v>
      </c>
      <c r="H30" s="53">
        <v>7493</v>
      </c>
      <c r="I30" s="45">
        <f t="shared" si="1"/>
        <v>0</v>
      </c>
      <c r="J30" s="45">
        <v>0</v>
      </c>
      <c r="K30" s="45">
        <v>0</v>
      </c>
      <c r="L30" s="47">
        <v>1191</v>
      </c>
      <c r="M30" s="45">
        <v>10311.46768</v>
      </c>
      <c r="N30" s="28">
        <f t="shared" si="2"/>
        <v>19314.33967</v>
      </c>
      <c r="O30" s="13"/>
    </row>
    <row r="31" spans="1:3" ht="15.75">
      <c r="A31"/>
      <c r="B31"/>
      <c r="C31"/>
    </row>
    <row r="32" spans="1:14" ht="63">
      <c r="A32" s="15" t="s">
        <v>18</v>
      </c>
      <c r="B32" s="15" t="s">
        <v>0</v>
      </c>
      <c r="C32" s="23" t="s">
        <v>12</v>
      </c>
      <c r="D32" s="18" t="s">
        <v>20</v>
      </c>
      <c r="E32" s="24" t="s">
        <v>21</v>
      </c>
      <c r="F32" s="18" t="s">
        <v>23</v>
      </c>
      <c r="G32" s="18" t="s">
        <v>13</v>
      </c>
      <c r="H32" s="18" t="s">
        <v>22</v>
      </c>
      <c r="I32" s="18" t="s">
        <v>9</v>
      </c>
      <c r="J32" s="21" t="s">
        <v>8</v>
      </c>
      <c r="K32" s="26" t="s">
        <v>10</v>
      </c>
      <c r="L32" s="25" t="s">
        <v>14</v>
      </c>
      <c r="M32" s="18" t="s">
        <v>11</v>
      </c>
      <c r="N32" s="18" t="s">
        <v>15</v>
      </c>
    </row>
    <row r="33" spans="1:14" ht="15.75">
      <c r="A33" s="17" t="s">
        <v>2</v>
      </c>
      <c r="B33" s="44" t="s">
        <v>26</v>
      </c>
      <c r="C33" s="48">
        <v>207418.78329000043</v>
      </c>
      <c r="D33" s="9">
        <v>0</v>
      </c>
      <c r="E33" s="49">
        <v>0</v>
      </c>
      <c r="F33" s="50">
        <v>0</v>
      </c>
      <c r="G33" s="9">
        <v>0</v>
      </c>
      <c r="H33" s="49">
        <v>70878</v>
      </c>
      <c r="I33" s="48">
        <v>0</v>
      </c>
      <c r="J33" s="48">
        <v>0</v>
      </c>
      <c r="K33" s="48">
        <v>0</v>
      </c>
      <c r="L33" s="51">
        <v>9749</v>
      </c>
      <c r="M33" s="48">
        <v>76586.7510999999</v>
      </c>
      <c r="N33" s="49">
        <f>M33+L33+I33+H33+G33+F33+E33+D33+C33</f>
        <v>364632.53439000034</v>
      </c>
    </row>
    <row r="34" spans="1:14" ht="15.75">
      <c r="A34" s="17" t="s">
        <v>3</v>
      </c>
      <c r="B34" s="44" t="s">
        <v>1</v>
      </c>
      <c r="C34" s="48">
        <v>121</v>
      </c>
      <c r="D34" s="9">
        <v>0</v>
      </c>
      <c r="E34" s="49">
        <v>3999</v>
      </c>
      <c r="F34" s="48">
        <v>0</v>
      </c>
      <c r="G34" s="9">
        <v>0</v>
      </c>
      <c r="H34" s="49">
        <v>2197</v>
      </c>
      <c r="I34" s="48">
        <v>0</v>
      </c>
      <c r="J34" s="48">
        <v>0</v>
      </c>
      <c r="K34" s="48">
        <v>0</v>
      </c>
      <c r="L34" s="51">
        <v>98</v>
      </c>
      <c r="M34" s="48">
        <v>912</v>
      </c>
      <c r="N34" s="49">
        <f>M34+L34+H34+G34+F34+E34+D34+C34</f>
        <v>7327</v>
      </c>
    </row>
    <row r="35" spans="1:14" ht="15.75">
      <c r="A35" s="20" t="s">
        <v>27</v>
      </c>
      <c r="B35" s="44" t="s">
        <v>7</v>
      </c>
      <c r="C35" s="48">
        <v>5957.465530000002</v>
      </c>
      <c r="D35" s="9">
        <v>0</v>
      </c>
      <c r="E35" s="54">
        <v>281770</v>
      </c>
      <c r="F35" s="49">
        <v>0</v>
      </c>
      <c r="G35" s="9">
        <v>0</v>
      </c>
      <c r="H35" s="49">
        <v>5994</v>
      </c>
      <c r="I35" s="48">
        <v>0</v>
      </c>
      <c r="J35" s="48">
        <v>0</v>
      </c>
      <c r="K35" s="48">
        <v>0</v>
      </c>
      <c r="L35" s="51">
        <v>386</v>
      </c>
      <c r="M35" s="48">
        <v>2379.90926</v>
      </c>
      <c r="N35" s="54">
        <f>M35+L35+I35+H35+G35+F35+E35+D35+C35</f>
        <v>296487.37479</v>
      </c>
    </row>
  </sheetData>
  <sheetProtection/>
  <mergeCells count="1">
    <mergeCell ref="A1:C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2" r:id="rId1"/>
  <ignoredErrors>
    <ignoredError sqref="I23:I30" formulaRange="1"/>
    <ignoredError sqref="N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</dc:creator>
  <cp:keywords/>
  <dc:description/>
  <cp:lastModifiedBy> </cp:lastModifiedBy>
  <cp:lastPrinted>2011-06-29T12:38:39Z</cp:lastPrinted>
  <dcterms:created xsi:type="dcterms:W3CDTF">2003-01-06T10:32:42Z</dcterms:created>
  <dcterms:modified xsi:type="dcterms:W3CDTF">2011-08-24T12:59:24Z</dcterms:modified>
  <cp:category/>
  <cp:version/>
  <cp:contentType/>
  <cp:contentStatus/>
</cp:coreProperties>
</file>