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1460" windowHeight="6030" activeTab="1"/>
  </bookViews>
  <sheets>
    <sheet name="LT" sheetId="1" r:id="rId1"/>
    <sheet name="EN" sheetId="2" r:id="rId2"/>
  </sheets>
  <definedNames>
    <definedName name="_xlnm.Print_Area" localSheetId="0">'LT'!$A$1:$M$19</definedName>
  </definedNames>
  <calcPr fullCalcOnLoad="1"/>
</workbook>
</file>

<file path=xl/sharedStrings.xml><?xml version="1.0" encoding="utf-8"?>
<sst xmlns="http://schemas.openxmlformats.org/spreadsheetml/2006/main" count="48" uniqueCount="36">
  <si>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</si>
  <si>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</si>
  <si>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</si>
  <si>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</si>
  <si>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</si>
  <si>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</si>
  <si>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</si>
  <si>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</si>
  <si>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Finansinis portfelis iš viso:</t>
  </si>
  <si>
    <t>Iš viso</t>
  </si>
  <si>
    <t>UniCredit Leasing Lietuvos filialas</t>
  </si>
  <si>
    <t>Danske lizingas</t>
  </si>
  <si>
    <t>DNB  lizingas</t>
  </si>
  <si>
    <t>Citadele faktoringas ir lizingas</t>
  </si>
  <si>
    <t>SEB  bankas</t>
  </si>
  <si>
    <t xml:space="preserve">Swedbank grupės įmonės Lietuvoje </t>
  </si>
  <si>
    <t>Šiaulių banko lizingas</t>
  </si>
  <si>
    <t>Medicinos bankas lizingas</t>
  </si>
  <si>
    <t>(tūkst. Eur)</t>
  </si>
  <si>
    <t>SB lizingas</t>
  </si>
  <si>
    <t>Šiaulių bankas</t>
  </si>
  <si>
    <t>2016 m. IV ketv.</t>
  </si>
  <si>
    <t>OP Finance</t>
  </si>
  <si>
    <r>
      <t xml:space="preserve"> </t>
    </r>
    <r>
      <rPr>
        <b/>
        <sz val="12"/>
        <color indexed="8"/>
        <rFont val="Calibri"/>
        <family val="2"/>
      </rPr>
      <t>Nordea Finance Lithuania</t>
    </r>
  </si>
  <si>
    <t>Leasing and factoring portfolio statistics</t>
  </si>
  <si>
    <t>At the end of the reporting period</t>
  </si>
  <si>
    <t>(thousands EUR)</t>
  </si>
  <si>
    <t>2016 4Q</t>
  </si>
  <si>
    <t>Total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</si>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</sst>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%"/>
    <numFmt numFmtId="189" formatCode="000"/>
    <numFmt numFmtId="190" formatCode="0.0000%"/>
    <numFmt numFmtId="191" formatCode="_-* #,##0\ _L_t_-;\-* #,##0\ _L_t_-;_-* &quot;-&quot;??\ _L_t_-;_-@_-"/>
    <numFmt numFmtId="192" formatCode="_-* #,##0.0000\ _L_t_-;\-* #,##0.0000\ _L_t_-;_-* &quot;-&quot;??\ _L_t_-;_-@_-"/>
    <numFmt numFmtId="193" formatCode="0.000%"/>
    <numFmt numFmtId="194" formatCode="mm/dd/yy"/>
    <numFmt numFmtId="195" formatCode="m/d/yy"/>
    <numFmt numFmtId="196" formatCode="#,##0,"/>
    <numFmt numFmtId="197" formatCode="#,##0,;\(#,##0,\);\-"/>
    <numFmt numFmtId="198" formatCode="#,##0.0,"/>
    <numFmt numFmtId="199" formatCode="0.0000"/>
    <numFmt numFmtId="200" formatCode="0.0"/>
    <numFmt numFmtId="201" formatCode="yyyy/mm/dd\,\ hh:mm"/>
    <numFmt numFmtId="202" formatCode="_-* #,##0.000\ _L_t_-;\-* #,##0.000\ _L_t_-;_-* &quot;-&quot;??\ _L_t_-;_-@_-"/>
    <numFmt numFmtId="203" formatCode="_-* #,##0.0\ _L_t_-;\-* #,##0.0\ _L_t_-;_-* &quot;-&quot;??\ _L_t_-;_-@_-"/>
    <numFmt numFmtId="204" formatCode="mm"/>
    <numFmt numFmtId="205" formatCode="_-* #,##0.0000\ _L_t_-;\-* #,##0.0000\ _L_t_-;_-* &quot;-&quot;????\ _L_t_-;_-@_-"/>
    <numFmt numFmtId="206" formatCode="0.00000%"/>
    <numFmt numFmtId="207" formatCode="0.000000%"/>
    <numFmt numFmtId="208" formatCode="yy/mm"/>
    <numFmt numFmtId="209" formatCode="mm/yy"/>
    <numFmt numFmtId="210" formatCode="#,##0.00,"/>
    <numFmt numFmtId="211" formatCode="yyyy\-mm\-dd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0"/>
    <numFmt numFmtId="217" formatCode="#,##0.000"/>
    <numFmt numFmtId="218" formatCode="#,##0.00000"/>
    <numFmt numFmtId="219" formatCode="#,##0\ &quot;Lt&quot;"/>
    <numFmt numFmtId="220" formatCode="#,##0\ _L_t"/>
    <numFmt numFmtId="221" formatCode="[$-427]yyyy\ &quot;m.&quot;\ mmmm\ d\ &quot;d.&quot;"/>
  </numFmts>
  <fonts count="51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3" fontId="2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4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vertical="top"/>
      <protection/>
    </xf>
    <xf numFmtId="14" fontId="27" fillId="0" borderId="0" xfId="0" applyNumberFormat="1" applyFont="1" applyBorder="1" applyAlignment="1" applyProtection="1">
      <alignment horizontal="center"/>
      <protection locked="0"/>
    </xf>
    <xf numFmtId="14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top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/>
      <protection/>
    </xf>
    <xf numFmtId="3" fontId="31" fillId="0" borderId="10" xfId="57" applyNumberFormat="1" applyFont="1" applyBorder="1" applyAlignment="1" applyProtection="1">
      <alignment horizontal="right"/>
      <protection locked="0"/>
    </xf>
    <xf numFmtId="3" fontId="31" fillId="0" borderId="10" xfId="42" applyNumberFormat="1" applyFont="1" applyFill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/>
    </xf>
    <xf numFmtId="3" fontId="31" fillId="0" borderId="10" xfId="58" applyNumberFormat="1" applyFont="1" applyBorder="1" applyAlignment="1" applyProtection="1">
      <alignment horizontal="right"/>
      <protection locked="0"/>
    </xf>
    <xf numFmtId="3" fontId="31" fillId="0" borderId="10" xfId="0" applyNumberFormat="1" applyFont="1" applyFill="1" applyBorder="1" applyAlignment="1" applyProtection="1">
      <alignment horizontal="right" vertical="center"/>
      <protection locked="0"/>
    </xf>
    <xf numFmtId="3" fontId="31" fillId="0" borderId="10" xfId="0" applyNumberFormat="1" applyFont="1" applyFill="1" applyBorder="1" applyAlignment="1" applyProtection="1">
      <alignment horizontal="right"/>
      <protection locked="0"/>
    </xf>
    <xf numFmtId="3" fontId="31" fillId="0" borderId="10" xfId="0" applyNumberFormat="1" applyFont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33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10" xfId="0" applyNumberFormat="1" applyFont="1" applyFill="1" applyBorder="1" applyAlignment="1" applyProtection="1">
      <alignment horizontal="center" vertical="center"/>
      <protection/>
    </xf>
    <xf numFmtId="3" fontId="31" fillId="0" borderId="10" xfId="0" applyNumberFormat="1" applyFont="1" applyFill="1" applyBorder="1" applyAlignment="1" applyProtection="1">
      <alignment horizontal="right" vertical="center"/>
      <protection/>
    </xf>
    <xf numFmtId="3" fontId="31" fillId="0" borderId="10" xfId="0" applyNumberFormat="1" applyFont="1" applyBorder="1" applyAlignment="1" applyProtection="1">
      <alignment horizontal="right"/>
      <protection locked="0"/>
    </xf>
    <xf numFmtId="3" fontId="31" fillId="0" borderId="10" xfId="59" applyNumberFormat="1" applyFont="1" applyBorder="1" applyAlignment="1" applyProtection="1">
      <alignment horizontal="right" vertical="center"/>
      <protection locked="0"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horizontal="right"/>
      <protection/>
    </xf>
    <xf numFmtId="3" fontId="31" fillId="0" borderId="10" xfId="0" applyNumberFormat="1" applyFont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right"/>
      <protection/>
    </xf>
    <xf numFmtId="3" fontId="31" fillId="0" borderId="10" xfId="58" applyNumberFormat="1" applyFont="1" applyFill="1" applyBorder="1" applyProtection="1">
      <alignment/>
      <protection locked="0"/>
    </xf>
    <xf numFmtId="3" fontId="31" fillId="0" borderId="10" xfId="0" applyNumberFormat="1" applyFont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Protection="1">
      <alignment/>
      <protection/>
    </xf>
    <xf numFmtId="3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14" fontId="27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80" zoomScaleNormal="80" zoomScalePageLayoutView="0" workbookViewId="0" topLeftCell="A1">
      <selection activeCell="A1" sqref="A1:N19"/>
    </sheetView>
  </sheetViews>
  <sheetFormatPr defaultColWidth="9.25390625" defaultRowHeight="12.75"/>
  <cols>
    <col min="1" max="1" width="32.75390625" style="1" customWidth="1"/>
    <col min="2" max="15" width="15.75390625" style="1" customWidth="1"/>
    <col min="16" max="16" width="13.875" style="1" customWidth="1"/>
    <col min="17" max="17" width="10.125" style="1" bestFit="1" customWidth="1"/>
    <col min="18" max="16384" width="9.25390625" style="1" customWidth="1"/>
  </cols>
  <sheetData>
    <row r="1" spans="1:14" ht="18">
      <c r="A1" s="12" t="s">
        <v>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6" t="s">
        <v>21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18" customHeight="1">
      <c r="A4" s="18" t="s">
        <v>0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1" t="s">
        <v>18</v>
      </c>
      <c r="N4" s="20"/>
    </row>
    <row r="5" spans="1:14" ht="15">
      <c r="A5" s="22"/>
      <c r="B5" s="2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67.5" customHeight="1">
      <c r="A6" s="24"/>
      <c r="B6" s="25" t="s">
        <v>11</v>
      </c>
      <c r="C6" s="26" t="s">
        <v>12</v>
      </c>
      <c r="D6" s="27" t="s">
        <v>23</v>
      </c>
      <c r="E6" s="25" t="s">
        <v>13</v>
      </c>
      <c r="F6" s="25" t="s">
        <v>14</v>
      </c>
      <c r="G6" s="25" t="s">
        <v>22</v>
      </c>
      <c r="H6" s="25" t="s">
        <v>15</v>
      </c>
      <c r="I6" s="25" t="s">
        <v>16</v>
      </c>
      <c r="J6" s="25" t="s">
        <v>20</v>
      </c>
      <c r="K6" s="25" t="s">
        <v>10</v>
      </c>
      <c r="L6" s="25" t="s">
        <v>17</v>
      </c>
      <c r="M6" s="25" t="s">
        <v>19</v>
      </c>
      <c r="N6" s="28" t="s">
        <v>9</v>
      </c>
    </row>
    <row r="7" spans="1:15" ht="15">
      <c r="A7" s="29" t="s">
        <v>2</v>
      </c>
      <c r="B7" s="30">
        <v>149106.03944000023</v>
      </c>
      <c r="C7" s="31">
        <v>165958.3</v>
      </c>
      <c r="D7" s="32">
        <v>440428</v>
      </c>
      <c r="E7" s="33">
        <v>52790</v>
      </c>
      <c r="F7" s="34">
        <v>488646</v>
      </c>
      <c r="G7" s="35">
        <v>168200</v>
      </c>
      <c r="H7" s="35">
        <v>420312.8683600001</v>
      </c>
      <c r="I7" s="35">
        <v>22023</v>
      </c>
      <c r="J7" s="36">
        <v>48289.1</v>
      </c>
      <c r="K7" s="36">
        <v>101610.1343099999</v>
      </c>
      <c r="L7" s="36">
        <v>10588</v>
      </c>
      <c r="M7" s="35">
        <v>38740.8182999981</v>
      </c>
      <c r="N7" s="37">
        <f>SUM(B7:M7)</f>
        <v>2106692.2604099987</v>
      </c>
      <c r="O7" s="7"/>
    </row>
    <row r="8" spans="1:15" ht="15">
      <c r="A8" s="38"/>
      <c r="B8" s="39"/>
      <c r="C8" s="39"/>
      <c r="D8" s="39"/>
      <c r="E8" s="39"/>
      <c r="F8" s="40"/>
      <c r="G8" s="39"/>
      <c r="H8" s="39"/>
      <c r="I8" s="39"/>
      <c r="J8" s="41"/>
      <c r="K8" s="39"/>
      <c r="L8" s="39"/>
      <c r="M8" s="39"/>
      <c r="N8" s="39"/>
      <c r="O8" s="7"/>
    </row>
    <row r="9" spans="1:15" ht="15">
      <c r="A9" s="29" t="s">
        <v>3</v>
      </c>
      <c r="B9" s="42"/>
      <c r="C9" s="43">
        <v>68.5</v>
      </c>
      <c r="D9" s="44">
        <v>0</v>
      </c>
      <c r="E9" s="42">
        <v>0</v>
      </c>
      <c r="F9" s="45">
        <v>3498</v>
      </c>
      <c r="G9" s="42">
        <v>0</v>
      </c>
      <c r="H9" s="42">
        <v>0</v>
      </c>
      <c r="I9" s="42">
        <v>0</v>
      </c>
      <c r="J9" s="42"/>
      <c r="K9" s="42">
        <v>0</v>
      </c>
      <c r="L9" s="42">
        <v>0</v>
      </c>
      <c r="M9" s="42"/>
      <c r="N9" s="42">
        <f>SUM(B9:M9)</f>
        <v>3566.5</v>
      </c>
      <c r="O9" s="7"/>
    </row>
    <row r="10" spans="1:15" ht="15">
      <c r="A10" s="38"/>
      <c r="B10" s="39"/>
      <c r="C10" s="39"/>
      <c r="D10" s="39"/>
      <c r="E10" s="39"/>
      <c r="F10" s="40"/>
      <c r="G10" s="39"/>
      <c r="H10" s="39"/>
      <c r="I10" s="39"/>
      <c r="J10" s="41"/>
      <c r="K10" s="39"/>
      <c r="L10" s="39"/>
      <c r="M10" s="39"/>
      <c r="N10" s="39"/>
      <c r="O10" s="7"/>
    </row>
    <row r="11" spans="1:15" ht="15">
      <c r="A11" s="29" t="s">
        <v>6</v>
      </c>
      <c r="B11" s="46">
        <v>149106.03944000023</v>
      </c>
      <c r="C11" s="47">
        <v>166026.8</v>
      </c>
      <c r="D11" s="32">
        <v>440428</v>
      </c>
      <c r="E11" s="37">
        <v>52790</v>
      </c>
      <c r="F11" s="34">
        <v>492144</v>
      </c>
      <c r="G11" s="42">
        <v>168200</v>
      </c>
      <c r="H11" s="35">
        <v>420047</v>
      </c>
      <c r="I11" s="35">
        <v>22023</v>
      </c>
      <c r="J11" s="36">
        <v>48289.1</v>
      </c>
      <c r="K11" s="36">
        <v>101610.1343099999</v>
      </c>
      <c r="L11" s="36">
        <v>10588</v>
      </c>
      <c r="M11" s="35">
        <v>38740.8182999981</v>
      </c>
      <c r="N11" s="42">
        <f>SUM(B11:M11)</f>
        <v>2109992.8920499985</v>
      </c>
      <c r="O11" s="7"/>
    </row>
    <row r="12" spans="1:15" ht="15">
      <c r="A12" s="38"/>
      <c r="B12" s="39"/>
      <c r="C12" s="39"/>
      <c r="D12" s="39"/>
      <c r="E12" s="39"/>
      <c r="F12" s="40"/>
      <c r="G12" s="39"/>
      <c r="H12" s="39"/>
      <c r="I12" s="39"/>
      <c r="J12" s="41"/>
      <c r="K12" s="48"/>
      <c r="L12" s="49"/>
      <c r="M12" s="39"/>
      <c r="N12" s="39"/>
      <c r="O12" s="7"/>
    </row>
    <row r="13" spans="1:15" ht="15">
      <c r="A13" s="29" t="s">
        <v>4</v>
      </c>
      <c r="B13" s="42"/>
      <c r="C13" s="42"/>
      <c r="D13" s="44">
        <v>183900</v>
      </c>
      <c r="E13" s="42">
        <v>0</v>
      </c>
      <c r="F13" s="50">
        <v>91259</v>
      </c>
      <c r="G13" s="42">
        <v>0</v>
      </c>
      <c r="H13" s="51">
        <v>66812</v>
      </c>
      <c r="I13" s="42">
        <v>0</v>
      </c>
      <c r="J13" s="42">
        <v>2307</v>
      </c>
      <c r="K13" s="42">
        <v>0</v>
      </c>
      <c r="L13" s="42">
        <v>167</v>
      </c>
      <c r="M13" s="42">
        <v>0</v>
      </c>
      <c r="N13" s="42">
        <f>SUM(B13:M13)</f>
        <v>344445</v>
      </c>
      <c r="O13" s="7"/>
    </row>
    <row r="14" spans="1:15" ht="15">
      <c r="A14" s="38"/>
      <c r="B14" s="39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7"/>
    </row>
    <row r="15" spans="1:15" ht="15">
      <c r="A15" s="29" t="s">
        <v>5</v>
      </c>
      <c r="B15" s="42">
        <v>0</v>
      </c>
      <c r="C15" s="42">
        <v>0</v>
      </c>
      <c r="D15" s="44">
        <v>0</v>
      </c>
      <c r="E15" s="42">
        <v>0</v>
      </c>
      <c r="F15" s="50">
        <v>30652</v>
      </c>
      <c r="G15" s="42">
        <v>0</v>
      </c>
      <c r="H15" s="35">
        <v>56717</v>
      </c>
      <c r="I15" s="42">
        <v>0</v>
      </c>
      <c r="J15" s="42">
        <v>2439</v>
      </c>
      <c r="K15" s="42">
        <v>0</v>
      </c>
      <c r="L15" s="42">
        <v>0</v>
      </c>
      <c r="M15" s="42">
        <v>0</v>
      </c>
      <c r="N15" s="42">
        <f>SUM(B15:M15)</f>
        <v>89808</v>
      </c>
      <c r="O15" s="7"/>
    </row>
    <row r="16" spans="1:15" ht="15">
      <c r="A16" s="38"/>
      <c r="B16" s="39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7"/>
    </row>
    <row r="17" spans="1:15" ht="15">
      <c r="A17" s="29" t="s">
        <v>7</v>
      </c>
      <c r="B17" s="42">
        <v>0</v>
      </c>
      <c r="C17" s="42">
        <v>0</v>
      </c>
      <c r="D17" s="44">
        <v>183900</v>
      </c>
      <c r="E17" s="42">
        <v>0</v>
      </c>
      <c r="F17" s="52">
        <v>121911</v>
      </c>
      <c r="G17" s="42">
        <v>0</v>
      </c>
      <c r="H17" s="37">
        <v>123528</v>
      </c>
      <c r="I17" s="42">
        <v>0</v>
      </c>
      <c r="J17" s="37">
        <v>4746</v>
      </c>
      <c r="K17" s="37">
        <v>0</v>
      </c>
      <c r="L17" s="37">
        <v>167</v>
      </c>
      <c r="M17" s="42">
        <v>0</v>
      </c>
      <c r="N17" s="42">
        <f>SUM(B17:M17)</f>
        <v>434252</v>
      </c>
      <c r="O17" s="7"/>
    </row>
    <row r="18" spans="1:15" ht="15">
      <c r="A18" s="29"/>
      <c r="B18" s="42"/>
      <c r="C18" s="42"/>
      <c r="D18" s="42"/>
      <c r="E18" s="42"/>
      <c r="F18" s="45"/>
      <c r="G18" s="42"/>
      <c r="H18" s="42"/>
      <c r="I18" s="42"/>
      <c r="J18" s="53"/>
      <c r="K18" s="42"/>
      <c r="L18" s="42"/>
      <c r="M18" s="42"/>
      <c r="N18" s="42"/>
      <c r="O18" s="7"/>
    </row>
    <row r="19" spans="1:15" ht="15">
      <c r="A19" s="29" t="s">
        <v>8</v>
      </c>
      <c r="B19" s="46">
        <v>149106.03944000023</v>
      </c>
      <c r="C19" s="31">
        <v>166026.8</v>
      </c>
      <c r="D19" s="42">
        <v>624328</v>
      </c>
      <c r="E19" s="42">
        <v>52790</v>
      </c>
      <c r="F19" s="42">
        <v>614055</v>
      </c>
      <c r="G19" s="42">
        <v>168200</v>
      </c>
      <c r="H19" s="42">
        <f>H11+H17</f>
        <v>543575</v>
      </c>
      <c r="I19" s="42">
        <v>22023</v>
      </c>
      <c r="J19" s="36">
        <v>53035.1</v>
      </c>
      <c r="K19" s="36">
        <v>101610.1343099999</v>
      </c>
      <c r="L19" s="36">
        <v>10755</v>
      </c>
      <c r="M19" s="35">
        <v>38740.8182999981</v>
      </c>
      <c r="N19" s="42">
        <f>SUM(B19:M19)</f>
        <v>2544244.8920499985</v>
      </c>
      <c r="O19" s="7"/>
    </row>
    <row r="20" spans="1:13" ht="15">
      <c r="A20" s="3"/>
      <c r="B20" s="8"/>
      <c r="C20" s="8"/>
      <c r="D20" s="11"/>
      <c r="E20" s="8"/>
      <c r="F20" s="8"/>
      <c r="G20" s="8"/>
      <c r="H20" s="9"/>
      <c r="I20" s="9"/>
      <c r="J20" s="9"/>
      <c r="K20" s="9"/>
      <c r="L20" s="9"/>
      <c r="M20" s="9"/>
    </row>
    <row r="21" spans="2:4" ht="15">
      <c r="B21" s="4"/>
      <c r="C21" s="3"/>
      <c r="D21" s="5"/>
    </row>
    <row r="22" ht="15">
      <c r="A22" s="10"/>
    </row>
    <row r="23" ht="15">
      <c r="A23" s="6"/>
    </row>
    <row r="24" ht="15">
      <c r="A24" s="6"/>
    </row>
    <row r="25" ht="15">
      <c r="A25" s="6"/>
    </row>
    <row r="36" ht="15">
      <c r="F36" s="7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35.50390625" style="0" customWidth="1"/>
    <col min="2" max="14" width="15.75390625" style="0" customWidth="1"/>
  </cols>
  <sheetData>
    <row r="1" spans="1:14" ht="15">
      <c r="A1" s="54" t="s">
        <v>24</v>
      </c>
      <c r="B1" s="5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56"/>
      <c r="B2" s="5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57" t="s">
        <v>27</v>
      </c>
      <c r="B3" s="5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58" t="s">
        <v>25</v>
      </c>
      <c r="B4" s="59" t="s">
        <v>26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</row>
    <row r="5" spans="1:14" ht="15">
      <c r="A5" s="22"/>
      <c r="B5" s="2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46.5">
      <c r="A6" s="24"/>
      <c r="B6" s="25" t="s">
        <v>11</v>
      </c>
      <c r="C6" s="26" t="s">
        <v>12</v>
      </c>
      <c r="D6" s="27" t="s">
        <v>23</v>
      </c>
      <c r="E6" s="25" t="s">
        <v>13</v>
      </c>
      <c r="F6" s="25" t="s">
        <v>14</v>
      </c>
      <c r="G6" s="25" t="s">
        <v>22</v>
      </c>
      <c r="H6" s="25" t="s">
        <v>15</v>
      </c>
      <c r="I6" s="25" t="s">
        <v>16</v>
      </c>
      <c r="J6" s="25" t="s">
        <v>20</v>
      </c>
      <c r="K6" s="25" t="s">
        <v>10</v>
      </c>
      <c r="L6" s="25" t="s">
        <v>17</v>
      </c>
      <c r="M6" s="25" t="s">
        <v>19</v>
      </c>
      <c r="N6" s="28" t="s">
        <v>28</v>
      </c>
    </row>
    <row r="7" spans="1:14" ht="15">
      <c r="A7" s="60" t="s">
        <v>29</v>
      </c>
      <c r="B7" s="30">
        <v>149106.03944000023</v>
      </c>
      <c r="C7" s="31">
        <v>165958.3</v>
      </c>
      <c r="D7" s="32">
        <v>440428</v>
      </c>
      <c r="E7" s="33">
        <v>52790</v>
      </c>
      <c r="F7" s="34">
        <v>488646</v>
      </c>
      <c r="G7" s="35">
        <v>168200</v>
      </c>
      <c r="H7" s="35">
        <v>420312.8683600001</v>
      </c>
      <c r="I7" s="35">
        <v>22023</v>
      </c>
      <c r="J7" s="36">
        <v>48289.1</v>
      </c>
      <c r="K7" s="36">
        <v>101610.1343099999</v>
      </c>
      <c r="L7" s="36">
        <v>10588</v>
      </c>
      <c r="M7" s="35">
        <v>38740.8182999981</v>
      </c>
      <c r="N7" s="37">
        <f>SUM(B7:M7)</f>
        <v>2106692.2604099987</v>
      </c>
    </row>
    <row r="8" spans="1:14" ht="15">
      <c r="A8" s="61"/>
      <c r="B8" s="39"/>
      <c r="C8" s="39"/>
      <c r="D8" s="39"/>
      <c r="E8" s="39"/>
      <c r="F8" s="40"/>
      <c r="G8" s="39"/>
      <c r="H8" s="39"/>
      <c r="I8" s="39"/>
      <c r="J8" s="41"/>
      <c r="K8" s="39"/>
      <c r="L8" s="39"/>
      <c r="M8" s="39"/>
      <c r="N8" s="39"/>
    </row>
    <row r="9" spans="1:14" ht="15">
      <c r="A9" s="60" t="s">
        <v>30</v>
      </c>
      <c r="B9" s="42"/>
      <c r="C9" s="43">
        <v>68.5</v>
      </c>
      <c r="D9" s="44">
        <v>0</v>
      </c>
      <c r="E9" s="42">
        <v>0</v>
      </c>
      <c r="F9" s="45">
        <v>3498</v>
      </c>
      <c r="G9" s="42">
        <v>0</v>
      </c>
      <c r="H9" s="42">
        <v>0</v>
      </c>
      <c r="I9" s="42">
        <v>0</v>
      </c>
      <c r="J9" s="42"/>
      <c r="K9" s="42">
        <v>0</v>
      </c>
      <c r="L9" s="42">
        <v>0</v>
      </c>
      <c r="M9" s="42"/>
      <c r="N9" s="42">
        <f>SUM(B9:M9)</f>
        <v>3566.5</v>
      </c>
    </row>
    <row r="10" spans="1:14" ht="15">
      <c r="A10" s="61"/>
      <c r="B10" s="39"/>
      <c r="C10" s="39"/>
      <c r="D10" s="39"/>
      <c r="E10" s="39"/>
      <c r="F10" s="40"/>
      <c r="G10" s="39"/>
      <c r="H10" s="39"/>
      <c r="I10" s="39"/>
      <c r="J10" s="41"/>
      <c r="K10" s="39"/>
      <c r="L10" s="39"/>
      <c r="M10" s="39"/>
      <c r="N10" s="39"/>
    </row>
    <row r="11" spans="1:14" ht="15">
      <c r="A11" s="60" t="s">
        <v>31</v>
      </c>
      <c r="B11" s="46">
        <v>149106.03944000023</v>
      </c>
      <c r="C11" s="47">
        <v>166026.8</v>
      </c>
      <c r="D11" s="32">
        <v>440428</v>
      </c>
      <c r="E11" s="37">
        <v>52790</v>
      </c>
      <c r="F11" s="34">
        <v>492144</v>
      </c>
      <c r="G11" s="42">
        <v>168200</v>
      </c>
      <c r="H11" s="35">
        <v>420047</v>
      </c>
      <c r="I11" s="35">
        <v>22023</v>
      </c>
      <c r="J11" s="36">
        <v>48289.1</v>
      </c>
      <c r="K11" s="36">
        <v>101610.1343099999</v>
      </c>
      <c r="L11" s="36">
        <v>10588</v>
      </c>
      <c r="M11" s="35">
        <v>38740.8182999981</v>
      </c>
      <c r="N11" s="42">
        <f>SUM(B11:M11)</f>
        <v>2109992.8920499985</v>
      </c>
    </row>
    <row r="12" spans="1:14" ht="15">
      <c r="A12" s="61"/>
      <c r="B12" s="39"/>
      <c r="C12" s="39"/>
      <c r="D12" s="39"/>
      <c r="E12" s="39"/>
      <c r="F12" s="40"/>
      <c r="G12" s="39"/>
      <c r="H12" s="39"/>
      <c r="I12" s="39"/>
      <c r="J12" s="41"/>
      <c r="K12" s="48"/>
      <c r="L12" s="49"/>
      <c r="M12" s="39"/>
      <c r="N12" s="39"/>
    </row>
    <row r="13" spans="1:14" ht="15">
      <c r="A13" s="60" t="s">
        <v>32</v>
      </c>
      <c r="B13" s="42"/>
      <c r="C13" s="42"/>
      <c r="D13" s="44">
        <v>183900</v>
      </c>
      <c r="E13" s="42">
        <v>0</v>
      </c>
      <c r="F13" s="50">
        <v>91259</v>
      </c>
      <c r="G13" s="42">
        <v>0</v>
      </c>
      <c r="H13" s="51">
        <v>66812</v>
      </c>
      <c r="I13" s="42">
        <v>0</v>
      </c>
      <c r="J13" s="42">
        <v>2307</v>
      </c>
      <c r="K13" s="42">
        <v>0</v>
      </c>
      <c r="L13" s="42">
        <v>167</v>
      </c>
      <c r="M13" s="42">
        <v>0</v>
      </c>
      <c r="N13" s="42">
        <f>SUM(B13:M13)</f>
        <v>344445</v>
      </c>
    </row>
    <row r="14" spans="1:14" ht="15">
      <c r="A14" s="61"/>
      <c r="B14" s="39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</row>
    <row r="15" spans="1:14" ht="15">
      <c r="A15" s="60" t="s">
        <v>33</v>
      </c>
      <c r="B15" s="42">
        <v>0</v>
      </c>
      <c r="C15" s="42">
        <v>0</v>
      </c>
      <c r="D15" s="44">
        <v>0</v>
      </c>
      <c r="E15" s="42">
        <v>0</v>
      </c>
      <c r="F15" s="50">
        <v>30652</v>
      </c>
      <c r="G15" s="42">
        <v>0</v>
      </c>
      <c r="H15" s="35">
        <v>56717</v>
      </c>
      <c r="I15" s="42">
        <v>0</v>
      </c>
      <c r="J15" s="42">
        <v>2439</v>
      </c>
      <c r="K15" s="42">
        <v>0</v>
      </c>
      <c r="L15" s="42">
        <v>0</v>
      </c>
      <c r="M15" s="42">
        <v>0</v>
      </c>
      <c r="N15" s="42">
        <f>SUM(B15:M15)</f>
        <v>89808</v>
      </c>
    </row>
    <row r="16" spans="1:14" ht="15">
      <c r="A16" s="61"/>
      <c r="B16" s="39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</row>
    <row r="17" spans="1:14" ht="15">
      <c r="A17" s="60" t="s">
        <v>34</v>
      </c>
      <c r="B17" s="42">
        <v>0</v>
      </c>
      <c r="C17" s="42">
        <v>0</v>
      </c>
      <c r="D17" s="44">
        <v>183900</v>
      </c>
      <c r="E17" s="42">
        <v>0</v>
      </c>
      <c r="F17" s="52">
        <v>121911</v>
      </c>
      <c r="G17" s="42">
        <v>0</v>
      </c>
      <c r="H17" s="37">
        <v>123528</v>
      </c>
      <c r="I17" s="42">
        <v>0</v>
      </c>
      <c r="J17" s="37">
        <v>4746</v>
      </c>
      <c r="K17" s="37">
        <v>0</v>
      </c>
      <c r="L17" s="37">
        <v>167</v>
      </c>
      <c r="M17" s="42">
        <v>0</v>
      </c>
      <c r="N17" s="42">
        <f>SUM(B17:M17)</f>
        <v>434252</v>
      </c>
    </row>
    <row r="18" spans="1:14" ht="15">
      <c r="A18" s="62"/>
      <c r="B18" s="42"/>
      <c r="C18" s="42"/>
      <c r="D18" s="42"/>
      <c r="E18" s="42"/>
      <c r="F18" s="45"/>
      <c r="G18" s="42"/>
      <c r="H18" s="42"/>
      <c r="I18" s="42"/>
      <c r="J18" s="53"/>
      <c r="K18" s="42"/>
      <c r="L18" s="42"/>
      <c r="M18" s="42"/>
      <c r="N18" s="42"/>
    </row>
    <row r="19" spans="1:14" ht="15">
      <c r="A19" s="60" t="s">
        <v>35</v>
      </c>
      <c r="B19" s="46">
        <v>149106.03944000023</v>
      </c>
      <c r="C19" s="31">
        <v>166026.8</v>
      </c>
      <c r="D19" s="42">
        <v>624328</v>
      </c>
      <c r="E19" s="42">
        <v>52790</v>
      </c>
      <c r="F19" s="42">
        <v>614055</v>
      </c>
      <c r="G19" s="42">
        <v>168200</v>
      </c>
      <c r="H19" s="42">
        <f>H11+H17</f>
        <v>543575</v>
      </c>
      <c r="I19" s="42">
        <v>22023</v>
      </c>
      <c r="J19" s="36">
        <v>53035.1</v>
      </c>
      <c r="K19" s="36">
        <v>101610.1343099999</v>
      </c>
      <c r="L19" s="36">
        <v>10755</v>
      </c>
      <c r="M19" s="35">
        <v>38740.8182999981</v>
      </c>
      <c r="N19" s="42">
        <f>SUM(B19:M19)</f>
        <v>2544244.8920499985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neringa</dc:creator>
  <cp:keywords/>
  <dc:description/>
  <cp:lastModifiedBy>Valeriya Kuznetsova</cp:lastModifiedBy>
  <cp:lastPrinted>2017-04-14T08:48:46Z</cp:lastPrinted>
  <dcterms:created xsi:type="dcterms:W3CDTF">2000-04-17T11:13:46Z</dcterms:created>
  <dcterms:modified xsi:type="dcterms:W3CDTF">2020-10-07T15:02:15Z</dcterms:modified>
  <cp:category/>
  <cp:version/>
  <cp:contentType/>
  <cp:contentStatus/>
</cp:coreProperties>
</file>