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0" windowWidth="11460" windowHeight="6030" activeTab="1"/>
  </bookViews>
  <sheets>
    <sheet name="LT" sheetId="1" r:id="rId1"/>
    <sheet name="EN" sheetId="2" r:id="rId2"/>
  </sheets>
  <definedNames>
    <definedName name="_xlnm.Print_Area" localSheetId="0">'LT'!$A$1:$N$19</definedName>
  </definedNames>
  <calcPr fullCalcOnLoad="1"/>
</workbook>
</file>

<file path=xl/sharedStrings.xml><?xml version="1.0" encoding="utf-8"?>
<sst xmlns="http://schemas.openxmlformats.org/spreadsheetml/2006/main" count="48" uniqueCount="36">
  <si>
    <t>Ataskaitinio laikotarpio pabaigai</t>
  </si>
  <si>
    <t>Lizingo ir faktoringo portfelio ataskaita</t>
  </si>
  <si>
    <t>Lizingo portfelis</t>
  </si>
  <si>
    <t>Užsienio lizingo portfelis (CB)</t>
  </si>
  <si>
    <t>Faktoringo portfelis</t>
  </si>
  <si>
    <t>Užsienio faktoringo portfelis</t>
  </si>
  <si>
    <t>Lizingo portfelis iš viso:</t>
  </si>
  <si>
    <t>Faktoringo portfelis iš viso:</t>
  </si>
  <si>
    <t>Finansinis portfelis iš viso:</t>
  </si>
  <si>
    <t>Iš viso</t>
  </si>
  <si>
    <t>UniCredit Leasing Lietuvos filialas</t>
  </si>
  <si>
    <t>Pohjola Finance</t>
  </si>
  <si>
    <t>Danske lizingas</t>
  </si>
  <si>
    <t>DNB  lizingas</t>
  </si>
  <si>
    <t>Citadele faktoringas ir lizingas</t>
  </si>
  <si>
    <t>SEB  bankas</t>
  </si>
  <si>
    <t xml:space="preserve">Swedbank grupės įmonės Lietuvoje </t>
  </si>
  <si>
    <t>Šiaulių banko lizingas</t>
  </si>
  <si>
    <t>Medicinos bankas lizingas</t>
  </si>
  <si>
    <t>(tūkst. Eur)</t>
  </si>
  <si>
    <t>Lietuvos centrinė kredito unija</t>
  </si>
  <si>
    <t>2015 m. IV ketv.</t>
  </si>
  <si>
    <t>SB lizingas</t>
  </si>
  <si>
    <r>
      <t xml:space="preserve"> </t>
    </r>
    <r>
      <rPr>
        <b/>
        <sz val="12"/>
        <color indexed="8"/>
        <rFont val="Calibri"/>
        <family val="2"/>
      </rPr>
      <t>Nordea Finance Lithuania</t>
    </r>
  </si>
  <si>
    <t>Leasing and factoring portfolio statistics</t>
  </si>
  <si>
    <t>At the end of the reporting period</t>
  </si>
  <si>
    <t>(thousands EUR)</t>
  </si>
  <si>
    <t>2015 4Q</t>
  </si>
  <si>
    <t>Leasing portfolio</t>
  </si>
  <si>
    <t>Foreign leasing portfolio</t>
  </si>
  <si>
    <t>Total leasing portfolio:</t>
  </si>
  <si>
    <t>Factoring portfolio</t>
  </si>
  <si>
    <t>Foreign factoring portfolio</t>
  </si>
  <si>
    <t>Total factoring portfolio:</t>
  </si>
  <si>
    <t>Total financial portfolio:</t>
  </si>
  <si>
    <t>Total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</si>
</sst>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000"/>
    <numFmt numFmtId="184" formatCode="0.0000%"/>
    <numFmt numFmtId="185" formatCode="_-* #,##0\ _L_t_-;\-* #,##0\ _L_t_-;_-* &quot;-&quot;??\ _L_t_-;_-@_-"/>
    <numFmt numFmtId="186" formatCode="_-* #,##0.0000\ _L_t_-;\-* #,##0.0000\ _L_t_-;_-* &quot;-&quot;??\ _L_t_-;_-@_-"/>
    <numFmt numFmtId="187" formatCode="0.000%"/>
    <numFmt numFmtId="188" formatCode="mm/dd/yy"/>
    <numFmt numFmtId="189" formatCode="m/d/yy"/>
    <numFmt numFmtId="190" formatCode="#,##0,"/>
    <numFmt numFmtId="191" formatCode="#,##0,;\(#,##0,\);\-"/>
    <numFmt numFmtId="192" formatCode="#,##0.0,"/>
    <numFmt numFmtId="193" formatCode="0.0000"/>
    <numFmt numFmtId="194" formatCode="0.0"/>
    <numFmt numFmtId="195" formatCode="yyyy/mm/dd\,\ hh:mm"/>
    <numFmt numFmtId="196" formatCode="_-* #,##0.000\ _L_t_-;\-* #,##0.000\ _L_t_-;_-* &quot;-&quot;??\ _L_t_-;_-@_-"/>
    <numFmt numFmtId="197" formatCode="_-* #,##0.0\ _L_t_-;\-* #,##0.0\ _L_t_-;_-* &quot;-&quot;??\ _L_t_-;_-@_-"/>
    <numFmt numFmtId="198" formatCode="mm"/>
    <numFmt numFmtId="199" formatCode="_-* #,##0.0000\ _L_t_-;\-* #,##0.0000\ _L_t_-;_-* &quot;-&quot;????\ _L_t_-;_-@_-"/>
    <numFmt numFmtId="200" formatCode="0.00000%"/>
    <numFmt numFmtId="201" formatCode="0.000000%"/>
    <numFmt numFmtId="202" formatCode="yy/mm"/>
    <numFmt numFmtId="203" formatCode="mm/yy"/>
    <numFmt numFmtId="204" formatCode="#,##0.00,"/>
    <numFmt numFmtId="205" formatCode="yyyy\-mm\-dd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000"/>
    <numFmt numFmtId="211" formatCode="#,##0.000"/>
    <numFmt numFmtId="212" formatCode="#,##0.00000"/>
    <numFmt numFmtId="213" formatCode="#,##0\ &quot;Lt&quot;"/>
    <numFmt numFmtId="214" formatCode="#,##0\ _L_t"/>
    <numFmt numFmtId="215" formatCode="[$-427]yyyy\ &quot;m.&quot;\ mmmm\ d\ &quot;d.&quot;"/>
  </numFmts>
  <fonts count="52">
    <font>
      <sz val="10"/>
      <name val="CenturyOldStyleLT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sz val="8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3" fontId="4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14" fontId="27" fillId="0" borderId="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 vertical="top"/>
      <protection/>
    </xf>
    <xf numFmtId="14" fontId="28" fillId="0" borderId="0" xfId="0" applyNumberFormat="1" applyFont="1" applyBorder="1" applyAlignment="1" applyProtection="1">
      <alignment horizontal="center"/>
      <protection locked="0"/>
    </xf>
    <xf numFmtId="14" fontId="27" fillId="0" borderId="0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 vertical="top"/>
      <protection/>
    </xf>
    <xf numFmtId="0" fontId="27" fillId="0" borderId="0" xfId="0" applyFont="1" applyAlignment="1" applyProtection="1">
      <alignment horizontal="center" vertical="top"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1" fillId="0" borderId="0" xfId="0" applyFont="1" applyAlignment="1" applyProtection="1">
      <alignment horizontal="right" vertical="top"/>
      <protection/>
    </xf>
    <xf numFmtId="0" fontId="32" fillId="0" borderId="10" xfId="0" applyFont="1" applyFill="1" applyBorder="1" applyAlignment="1" applyProtection="1">
      <alignment horizontal="center" vertical="center"/>
      <protection/>
    </xf>
    <xf numFmtId="0" fontId="33" fillId="33" borderId="10" xfId="0" applyFont="1" applyFill="1" applyBorder="1" applyAlignment="1">
      <alignment horizontal="center" vertical="center" wrapText="1"/>
    </xf>
    <xf numFmtId="3" fontId="32" fillId="33" borderId="10" xfId="0" applyNumberFormat="1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/>
      <protection/>
    </xf>
    <xf numFmtId="3" fontId="32" fillId="0" borderId="10" xfId="59" applyNumberFormat="1" applyFont="1" applyBorder="1" applyAlignment="1" applyProtection="1">
      <alignment horizontal="right"/>
      <protection locked="0"/>
    </xf>
    <xf numFmtId="3" fontId="32" fillId="0" borderId="10" xfId="44" applyNumberFormat="1" applyFont="1" applyFill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  <xf numFmtId="3" fontId="33" fillId="0" borderId="10" xfId="0" applyNumberFormat="1" applyFont="1" applyBorder="1" applyAlignment="1">
      <alignment horizontal="right"/>
    </xf>
    <xf numFmtId="3" fontId="32" fillId="0" borderId="10" xfId="60" applyNumberFormat="1" applyFont="1" applyBorder="1" applyAlignment="1" applyProtection="1">
      <alignment horizontal="right"/>
      <protection locked="0"/>
    </xf>
    <xf numFmtId="3" fontId="32" fillId="0" borderId="10" xfId="0" applyNumberFormat="1" applyFont="1" applyFill="1" applyBorder="1" applyAlignment="1" applyProtection="1">
      <alignment horizontal="right" vertical="center"/>
      <protection locked="0"/>
    </xf>
    <xf numFmtId="3" fontId="32" fillId="0" borderId="10" xfId="0" applyNumberFormat="1" applyFont="1" applyFill="1" applyBorder="1" applyAlignment="1" applyProtection="1">
      <alignment horizontal="right"/>
      <protection locked="0"/>
    </xf>
    <xf numFmtId="3" fontId="32" fillId="0" borderId="10" xfId="0" applyNumberFormat="1" applyFont="1" applyBorder="1" applyAlignment="1" applyProtection="1">
      <alignment horizontal="right" vertical="center"/>
      <protection/>
    </xf>
    <xf numFmtId="0" fontId="27" fillId="0" borderId="10" xfId="0" applyFont="1" applyFill="1" applyBorder="1" applyAlignment="1" applyProtection="1">
      <alignment/>
      <protection/>
    </xf>
    <xf numFmtId="3" fontId="27" fillId="0" borderId="10" xfId="0" applyNumberFormat="1" applyFont="1" applyFill="1" applyBorder="1" applyAlignment="1" applyProtection="1">
      <alignment horizontal="right" vertical="center"/>
      <protection/>
    </xf>
    <xf numFmtId="1" fontId="30" fillId="0" borderId="10" xfId="0" applyNumberFormat="1" applyFont="1" applyFill="1" applyBorder="1" applyAlignment="1" applyProtection="1">
      <alignment horizontal="left"/>
      <protection locked="0"/>
    </xf>
    <xf numFmtId="3" fontId="34" fillId="0" borderId="10" xfId="0" applyNumberFormat="1" applyFont="1" applyFill="1" applyBorder="1" applyAlignment="1" applyProtection="1">
      <alignment horizontal="right" vertical="center"/>
      <protection/>
    </xf>
    <xf numFmtId="3" fontId="27" fillId="0" borderId="10" xfId="0" applyNumberFormat="1" applyFont="1" applyFill="1" applyBorder="1" applyAlignment="1" applyProtection="1">
      <alignment horizontal="center" vertical="center"/>
      <protection/>
    </xf>
    <xf numFmtId="3" fontId="32" fillId="0" borderId="10" xfId="0" applyNumberFormat="1" applyFont="1" applyFill="1" applyBorder="1" applyAlignment="1" applyProtection="1">
      <alignment horizontal="right" vertical="center"/>
      <protection/>
    </xf>
    <xf numFmtId="3" fontId="32" fillId="0" borderId="10" xfId="61" applyNumberFormat="1" applyFont="1" applyBorder="1" applyAlignment="1" applyProtection="1">
      <alignment horizontal="right" vertical="center"/>
      <protection locked="0"/>
    </xf>
    <xf numFmtId="3" fontId="33" fillId="0" borderId="10" xfId="0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horizontal="right"/>
      <protection/>
    </xf>
    <xf numFmtId="3" fontId="32" fillId="0" borderId="10" xfId="0" applyNumberFormat="1" applyFont="1" applyBorder="1" applyAlignment="1" applyProtection="1">
      <alignment horizontal="right" vertical="center"/>
      <protection locked="0"/>
    </xf>
    <xf numFmtId="0" fontId="27" fillId="0" borderId="10" xfId="0" applyFont="1" applyBorder="1" applyAlignment="1" applyProtection="1">
      <alignment horizontal="right"/>
      <protection/>
    </xf>
    <xf numFmtId="0" fontId="27" fillId="0" borderId="0" xfId="0" applyFont="1" applyAlignment="1" applyProtection="1">
      <alignment horizontal="right"/>
      <protection/>
    </xf>
    <xf numFmtId="3" fontId="32" fillId="0" borderId="10" xfId="0" applyNumberFormat="1" applyFont="1" applyFill="1" applyBorder="1" applyAlignment="1" applyProtection="1">
      <alignment horizontal="center" vertical="center"/>
      <protection/>
    </xf>
    <xf numFmtId="3" fontId="32" fillId="0" borderId="10" xfId="42" applyNumberFormat="1" applyFont="1" applyFill="1" applyBorder="1" applyAlignment="1">
      <alignment horizontal="right" vertical="center"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vertical="top"/>
    </xf>
    <xf numFmtId="14" fontId="28" fillId="0" borderId="0" xfId="0" applyNumberFormat="1" applyFont="1" applyAlignment="1" applyProtection="1">
      <alignment horizontal="center"/>
      <protection locked="0"/>
    </xf>
    <xf numFmtId="0" fontId="27" fillId="0" borderId="0" xfId="0" applyFont="1" applyAlignment="1">
      <alignment horizontal="center" vertical="top"/>
    </xf>
    <xf numFmtId="0" fontId="3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3" fillId="0" borderId="10" xfId="0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lizingo formos" xfId="59"/>
    <cellStyle name="Normal_SEB L 2011 03m 2B" xfId="60"/>
    <cellStyle name="Normal_Sheet1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GridLines="0" zoomScale="80" zoomScaleNormal="80" zoomScalePageLayoutView="0" workbookViewId="0" topLeftCell="A1">
      <selection activeCell="A1" sqref="A1:N19"/>
    </sheetView>
  </sheetViews>
  <sheetFormatPr defaultColWidth="9.25390625" defaultRowHeight="12.75"/>
  <cols>
    <col min="1" max="1" width="32.75390625" style="1" customWidth="1"/>
    <col min="2" max="16" width="15.75390625" style="1" customWidth="1"/>
    <col min="17" max="17" width="13.875" style="1" customWidth="1"/>
    <col min="18" max="18" width="10.125" style="1" bestFit="1" customWidth="1"/>
    <col min="19" max="16384" width="9.25390625" style="1" customWidth="1"/>
  </cols>
  <sheetData>
    <row r="1" spans="1:14" ht="18">
      <c r="A1" s="11" t="s">
        <v>1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">
      <c r="A3" s="15" t="s">
        <v>21</v>
      </c>
      <c r="B3" s="16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2" customFormat="1" ht="18" customHeight="1">
      <c r="A4" s="17" t="s">
        <v>0</v>
      </c>
      <c r="B4" s="17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19</v>
      </c>
    </row>
    <row r="5" spans="1:14" ht="15">
      <c r="A5" s="21"/>
      <c r="B5" s="2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67.5" customHeight="1">
      <c r="A6" s="23"/>
      <c r="B6" s="24" t="s">
        <v>12</v>
      </c>
      <c r="C6" s="25" t="s">
        <v>13</v>
      </c>
      <c r="D6" s="26" t="s">
        <v>23</v>
      </c>
      <c r="E6" s="24" t="s">
        <v>14</v>
      </c>
      <c r="F6" s="24" t="s">
        <v>15</v>
      </c>
      <c r="G6" s="24" t="s">
        <v>11</v>
      </c>
      <c r="H6" s="24" t="s">
        <v>16</v>
      </c>
      <c r="I6" s="24" t="s">
        <v>17</v>
      </c>
      <c r="J6" s="24" t="s">
        <v>10</v>
      </c>
      <c r="K6" s="24" t="s">
        <v>20</v>
      </c>
      <c r="L6" s="24" t="s">
        <v>22</v>
      </c>
      <c r="M6" s="24" t="s">
        <v>18</v>
      </c>
      <c r="N6" s="27" t="s">
        <v>9</v>
      </c>
    </row>
    <row r="7" spans="1:15" ht="15">
      <c r="A7" s="28" t="s">
        <v>2</v>
      </c>
      <c r="B7" s="29">
        <v>85495</v>
      </c>
      <c r="C7" s="30">
        <v>144392</v>
      </c>
      <c r="D7" s="31">
        <v>350838</v>
      </c>
      <c r="E7" s="32">
        <v>40527</v>
      </c>
      <c r="F7" s="33">
        <v>411768</v>
      </c>
      <c r="G7" s="34">
        <v>137782</v>
      </c>
      <c r="H7" s="34">
        <v>304487</v>
      </c>
      <c r="I7" s="35">
        <v>57842</v>
      </c>
      <c r="J7" s="35">
        <v>76837</v>
      </c>
      <c r="K7" s="36">
        <v>0</v>
      </c>
      <c r="L7" s="36">
        <v>38362</v>
      </c>
      <c r="M7" s="35">
        <v>11353</v>
      </c>
      <c r="N7" s="36">
        <f>SUM(B7:M7)</f>
        <v>1659683</v>
      </c>
      <c r="O7" s="6"/>
    </row>
    <row r="8" spans="1:15" ht="15">
      <c r="A8" s="37"/>
      <c r="B8" s="38"/>
      <c r="C8" s="39"/>
      <c r="D8" s="38"/>
      <c r="E8" s="38"/>
      <c r="F8" s="40"/>
      <c r="G8" s="38"/>
      <c r="H8" s="38"/>
      <c r="I8" s="41"/>
      <c r="J8" s="38"/>
      <c r="K8" s="38"/>
      <c r="L8" s="38"/>
      <c r="M8" s="38"/>
      <c r="N8" s="38"/>
      <c r="O8" s="6"/>
    </row>
    <row r="9" spans="1:15" ht="15">
      <c r="A9" s="28" t="s">
        <v>3</v>
      </c>
      <c r="B9" s="42"/>
      <c r="C9" s="30">
        <v>182</v>
      </c>
      <c r="D9" s="43">
        <v>0</v>
      </c>
      <c r="E9" s="42">
        <v>0</v>
      </c>
      <c r="F9" s="44">
        <v>175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f>SUM(B9:M9)</f>
        <v>357</v>
      </c>
      <c r="O9" s="6"/>
    </row>
    <row r="10" spans="1:15" ht="15">
      <c r="A10" s="37"/>
      <c r="B10" s="38"/>
      <c r="C10" s="30"/>
      <c r="D10" s="38"/>
      <c r="E10" s="38"/>
      <c r="F10" s="40"/>
      <c r="G10" s="38"/>
      <c r="H10" s="38"/>
      <c r="I10" s="41"/>
      <c r="J10" s="38"/>
      <c r="K10" s="38"/>
      <c r="L10" s="38"/>
      <c r="M10" s="38"/>
      <c r="N10" s="38"/>
      <c r="O10" s="6"/>
    </row>
    <row r="11" spans="1:15" ht="15">
      <c r="A11" s="28" t="s">
        <v>6</v>
      </c>
      <c r="B11" s="45">
        <v>85495</v>
      </c>
      <c r="C11" s="30">
        <v>144574</v>
      </c>
      <c r="D11" s="31">
        <v>350838</v>
      </c>
      <c r="E11" s="36">
        <v>40527</v>
      </c>
      <c r="F11" s="33">
        <v>411943</v>
      </c>
      <c r="G11" s="42">
        <v>137782</v>
      </c>
      <c r="H11" s="46">
        <v>304487</v>
      </c>
      <c r="I11" s="35">
        <v>57842</v>
      </c>
      <c r="J11" s="35">
        <v>76837</v>
      </c>
      <c r="K11" s="42">
        <v>0</v>
      </c>
      <c r="L11" s="42">
        <v>38362</v>
      </c>
      <c r="M11" s="35">
        <v>11353</v>
      </c>
      <c r="N11" s="42">
        <f>SUM(B11:M11)</f>
        <v>1660040</v>
      </c>
      <c r="O11" s="6"/>
    </row>
    <row r="12" spans="1:15" ht="15">
      <c r="A12" s="37"/>
      <c r="B12" s="38"/>
      <c r="C12" s="30"/>
      <c r="D12" s="38"/>
      <c r="E12" s="38"/>
      <c r="F12" s="40"/>
      <c r="G12" s="38"/>
      <c r="H12" s="38"/>
      <c r="I12" s="41"/>
      <c r="J12" s="47"/>
      <c r="K12" s="38"/>
      <c r="L12" s="38"/>
      <c r="M12" s="48"/>
      <c r="N12" s="38"/>
      <c r="O12" s="6"/>
    </row>
    <row r="13" spans="1:15" ht="15">
      <c r="A13" s="28" t="s">
        <v>4</v>
      </c>
      <c r="B13" s="42"/>
      <c r="C13" s="30"/>
      <c r="D13" s="43">
        <v>184960</v>
      </c>
      <c r="E13" s="42">
        <v>0</v>
      </c>
      <c r="F13" s="44">
        <v>88542</v>
      </c>
      <c r="G13" s="42">
        <v>0</v>
      </c>
      <c r="H13" s="46">
        <v>52343</v>
      </c>
      <c r="I13" s="42">
        <v>0</v>
      </c>
      <c r="J13" s="42">
        <v>0</v>
      </c>
      <c r="K13" s="42">
        <v>0</v>
      </c>
      <c r="L13" s="42">
        <v>0</v>
      </c>
      <c r="M13" s="42">
        <v>183</v>
      </c>
      <c r="N13" s="42">
        <f>SUM(B13:M13)</f>
        <v>326028</v>
      </c>
      <c r="O13" s="6"/>
    </row>
    <row r="14" spans="1:15" ht="15">
      <c r="A14" s="37"/>
      <c r="B14" s="38"/>
      <c r="C14" s="38"/>
      <c r="D14" s="38"/>
      <c r="E14" s="38"/>
      <c r="F14" s="40"/>
      <c r="G14" s="38"/>
      <c r="H14" s="38"/>
      <c r="I14" s="38"/>
      <c r="J14" s="38"/>
      <c r="K14" s="38"/>
      <c r="L14" s="38"/>
      <c r="M14" s="38"/>
      <c r="N14" s="38"/>
      <c r="O14" s="6"/>
    </row>
    <row r="15" spans="1:15" ht="15">
      <c r="A15" s="28" t="s">
        <v>5</v>
      </c>
      <c r="B15" s="42">
        <v>0</v>
      </c>
      <c r="C15" s="42">
        <v>0</v>
      </c>
      <c r="D15" s="43">
        <v>0</v>
      </c>
      <c r="E15" s="42">
        <v>0</v>
      </c>
      <c r="F15" s="44">
        <v>28905</v>
      </c>
      <c r="G15" s="42">
        <v>0</v>
      </c>
      <c r="H15" s="34">
        <v>51643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f>SUM(B15:M15)</f>
        <v>80548</v>
      </c>
      <c r="O15" s="6"/>
    </row>
    <row r="16" spans="1:15" ht="15">
      <c r="A16" s="37"/>
      <c r="B16" s="38"/>
      <c r="C16" s="38"/>
      <c r="D16" s="38"/>
      <c r="E16" s="38"/>
      <c r="F16" s="40"/>
      <c r="G16" s="38"/>
      <c r="H16" s="38"/>
      <c r="I16" s="38"/>
      <c r="J16" s="38"/>
      <c r="K16" s="38"/>
      <c r="L16" s="38"/>
      <c r="M16" s="38"/>
      <c r="N16" s="38"/>
      <c r="O16" s="6"/>
    </row>
    <row r="17" spans="1:15" ht="15">
      <c r="A17" s="28" t="s">
        <v>7</v>
      </c>
      <c r="B17" s="42">
        <v>0</v>
      </c>
      <c r="C17" s="42">
        <v>0</v>
      </c>
      <c r="D17" s="43">
        <v>184960</v>
      </c>
      <c r="E17" s="42">
        <v>0</v>
      </c>
      <c r="F17" s="44">
        <v>117447</v>
      </c>
      <c r="G17" s="42">
        <v>0</v>
      </c>
      <c r="H17" s="36">
        <v>103986</v>
      </c>
      <c r="I17" s="36">
        <v>0</v>
      </c>
      <c r="J17" s="36">
        <v>0</v>
      </c>
      <c r="K17" s="42">
        <v>0</v>
      </c>
      <c r="L17" s="42">
        <v>0</v>
      </c>
      <c r="M17" s="36">
        <v>183</v>
      </c>
      <c r="N17" s="42">
        <f>SUM(B17:M17)</f>
        <v>406576</v>
      </c>
      <c r="O17" s="6"/>
    </row>
    <row r="18" spans="1:15" ht="15">
      <c r="A18" s="28"/>
      <c r="B18" s="42"/>
      <c r="C18" s="42"/>
      <c r="D18" s="42"/>
      <c r="E18" s="42"/>
      <c r="F18" s="44"/>
      <c r="G18" s="42"/>
      <c r="H18" s="42"/>
      <c r="I18" s="49"/>
      <c r="J18" s="42"/>
      <c r="K18" s="42"/>
      <c r="L18" s="42"/>
      <c r="M18" s="42"/>
      <c r="N18" s="42"/>
      <c r="O18" s="6"/>
    </row>
    <row r="19" spans="1:15" ht="15">
      <c r="A19" s="28" t="s">
        <v>8</v>
      </c>
      <c r="B19" s="45">
        <f aca="true" t="shared" si="0" ref="B19:I19">B11+B17</f>
        <v>85495</v>
      </c>
      <c r="C19" s="50">
        <f t="shared" si="0"/>
        <v>144574</v>
      </c>
      <c r="D19" s="42">
        <f t="shared" si="0"/>
        <v>535798</v>
      </c>
      <c r="E19" s="42">
        <f t="shared" si="0"/>
        <v>40527</v>
      </c>
      <c r="F19" s="42">
        <f t="shared" si="0"/>
        <v>529390</v>
      </c>
      <c r="G19" s="42">
        <v>137782</v>
      </c>
      <c r="H19" s="42">
        <f t="shared" si="0"/>
        <v>408473</v>
      </c>
      <c r="I19" s="35">
        <f t="shared" si="0"/>
        <v>57842</v>
      </c>
      <c r="J19" s="35">
        <v>76837</v>
      </c>
      <c r="K19" s="42">
        <f>K11+K17</f>
        <v>0</v>
      </c>
      <c r="L19" s="42">
        <f>L11+L17</f>
        <v>38362</v>
      </c>
      <c r="M19" s="35">
        <v>11536</v>
      </c>
      <c r="N19" s="42">
        <f>N11+N17</f>
        <v>2066616</v>
      </c>
      <c r="O19" s="6"/>
    </row>
    <row r="20" spans="1:14" ht="15">
      <c r="A20" s="3"/>
      <c r="B20" s="7"/>
      <c r="C20" s="7"/>
      <c r="D20" s="10"/>
      <c r="E20" s="7"/>
      <c r="F20" s="7"/>
      <c r="G20" s="7"/>
      <c r="H20" s="8"/>
      <c r="I20" s="8"/>
      <c r="J20" s="8"/>
      <c r="K20" s="8"/>
      <c r="L20" s="8"/>
      <c r="M20" s="8"/>
      <c r="N20" s="8"/>
    </row>
    <row r="21" spans="2:4" ht="15">
      <c r="B21" s="4"/>
      <c r="C21" s="3"/>
      <c r="D21" s="5"/>
    </row>
    <row r="22" spans="1:5" ht="15">
      <c r="A22" s="9"/>
      <c r="B22" s="6"/>
      <c r="E22" s="3"/>
    </row>
    <row r="24" ht="15">
      <c r="F24" s="6"/>
    </row>
    <row r="28" ht="15">
      <c r="F28" s="6"/>
    </row>
    <row r="30" ht="15">
      <c r="F30" s="6"/>
    </row>
    <row r="32" ht="15">
      <c r="F32" s="6"/>
    </row>
    <row r="34" ht="15">
      <c r="F34" s="6"/>
    </row>
    <row r="36" ht="15">
      <c r="F36" s="6"/>
    </row>
  </sheetData>
  <sheetProtection/>
  <mergeCells count="2">
    <mergeCell ref="A3:B3"/>
    <mergeCell ref="A4:B4"/>
  </mergeCells>
  <printOptions horizontalCentered="1"/>
  <pageMargins left="0.3937007874015748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70" zoomScaleNormal="70" zoomScalePageLayoutView="0" workbookViewId="0" topLeftCell="A1">
      <selection activeCell="N8" sqref="N8"/>
    </sheetView>
  </sheetViews>
  <sheetFormatPr defaultColWidth="9.00390625" defaultRowHeight="12.75"/>
  <cols>
    <col min="1" max="1" width="32.75390625" style="0" customWidth="1"/>
    <col min="2" max="14" width="15.75390625" style="0" customWidth="1"/>
  </cols>
  <sheetData>
    <row r="1" spans="1:14" ht="15">
      <c r="A1" s="51" t="s">
        <v>24</v>
      </c>
      <c r="B1" s="5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>
      <c r="A2" s="53"/>
      <c r="B2" s="5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">
      <c r="A3" s="54" t="s">
        <v>27</v>
      </c>
      <c r="B3" s="5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>
      <c r="A4" s="55" t="s">
        <v>25</v>
      </c>
      <c r="B4" s="56" t="s">
        <v>26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15">
      <c r="A5" s="21"/>
      <c r="B5" s="2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46.5">
      <c r="A6" s="23"/>
      <c r="B6" s="24" t="s">
        <v>12</v>
      </c>
      <c r="C6" s="25" t="s">
        <v>13</v>
      </c>
      <c r="D6" s="26" t="s">
        <v>23</v>
      </c>
      <c r="E6" s="24" t="s">
        <v>14</v>
      </c>
      <c r="F6" s="24" t="s">
        <v>15</v>
      </c>
      <c r="G6" s="24" t="s">
        <v>11</v>
      </c>
      <c r="H6" s="24" t="s">
        <v>16</v>
      </c>
      <c r="I6" s="24" t="s">
        <v>17</v>
      </c>
      <c r="J6" s="24" t="s">
        <v>10</v>
      </c>
      <c r="K6" s="24" t="s">
        <v>20</v>
      </c>
      <c r="L6" s="24" t="s">
        <v>22</v>
      </c>
      <c r="M6" s="24" t="s">
        <v>18</v>
      </c>
      <c r="N6" s="27" t="s">
        <v>35</v>
      </c>
    </row>
    <row r="7" spans="1:14" ht="15">
      <c r="A7" s="57" t="s">
        <v>28</v>
      </c>
      <c r="B7" s="29">
        <v>85495</v>
      </c>
      <c r="C7" s="30">
        <v>144392</v>
      </c>
      <c r="D7" s="31">
        <v>350838</v>
      </c>
      <c r="E7" s="32">
        <v>40527</v>
      </c>
      <c r="F7" s="33">
        <v>411768</v>
      </c>
      <c r="G7" s="34">
        <v>137782</v>
      </c>
      <c r="H7" s="34">
        <v>304487</v>
      </c>
      <c r="I7" s="35">
        <v>57842</v>
      </c>
      <c r="J7" s="35">
        <v>76837</v>
      </c>
      <c r="K7" s="36">
        <v>0</v>
      </c>
      <c r="L7" s="36">
        <v>38362</v>
      </c>
      <c r="M7" s="35">
        <v>11353</v>
      </c>
      <c r="N7" s="36">
        <f>SUM(B7:M7)</f>
        <v>1659683</v>
      </c>
    </row>
    <row r="8" spans="1:14" ht="15">
      <c r="A8" s="58"/>
      <c r="B8" s="38"/>
      <c r="C8" s="39"/>
      <c r="D8" s="38"/>
      <c r="E8" s="38"/>
      <c r="F8" s="40"/>
      <c r="G8" s="38"/>
      <c r="H8" s="38"/>
      <c r="I8" s="41"/>
      <c r="J8" s="38"/>
      <c r="K8" s="38"/>
      <c r="L8" s="38"/>
      <c r="M8" s="38"/>
      <c r="N8" s="38"/>
    </row>
    <row r="9" spans="1:14" ht="15">
      <c r="A9" s="57" t="s">
        <v>29</v>
      </c>
      <c r="B9" s="42"/>
      <c r="C9" s="30">
        <v>182</v>
      </c>
      <c r="D9" s="43">
        <v>0</v>
      </c>
      <c r="E9" s="42">
        <v>0</v>
      </c>
      <c r="F9" s="44">
        <v>175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f>SUM(B9:M9)</f>
        <v>357</v>
      </c>
    </row>
    <row r="10" spans="1:14" ht="15">
      <c r="A10" s="58"/>
      <c r="B10" s="38"/>
      <c r="C10" s="30"/>
      <c r="D10" s="38"/>
      <c r="E10" s="38"/>
      <c r="F10" s="40"/>
      <c r="G10" s="38"/>
      <c r="H10" s="38"/>
      <c r="I10" s="41"/>
      <c r="J10" s="38"/>
      <c r="K10" s="38"/>
      <c r="L10" s="38"/>
      <c r="M10" s="38"/>
      <c r="N10" s="38"/>
    </row>
    <row r="11" spans="1:14" ht="15">
      <c r="A11" s="57" t="s">
        <v>30</v>
      </c>
      <c r="B11" s="45">
        <v>85495</v>
      </c>
      <c r="C11" s="30">
        <v>144574</v>
      </c>
      <c r="D11" s="31">
        <v>350838</v>
      </c>
      <c r="E11" s="36">
        <v>40527</v>
      </c>
      <c r="F11" s="33">
        <v>411943</v>
      </c>
      <c r="G11" s="42">
        <v>137782</v>
      </c>
      <c r="H11" s="46">
        <v>304487</v>
      </c>
      <c r="I11" s="35">
        <v>57842</v>
      </c>
      <c r="J11" s="35">
        <v>76837</v>
      </c>
      <c r="K11" s="42">
        <v>0</v>
      </c>
      <c r="L11" s="42">
        <v>38362</v>
      </c>
      <c r="M11" s="35">
        <v>11353</v>
      </c>
      <c r="N11" s="42">
        <f>SUM(B11:M11)</f>
        <v>1660040</v>
      </c>
    </row>
    <row r="12" spans="1:14" ht="15">
      <c r="A12" s="58"/>
      <c r="B12" s="38"/>
      <c r="C12" s="30"/>
      <c r="D12" s="38"/>
      <c r="E12" s="38"/>
      <c r="F12" s="40"/>
      <c r="G12" s="38"/>
      <c r="H12" s="38"/>
      <c r="I12" s="41"/>
      <c r="J12" s="47"/>
      <c r="K12" s="38"/>
      <c r="L12" s="38"/>
      <c r="M12" s="48"/>
      <c r="N12" s="38"/>
    </row>
    <row r="13" spans="1:14" ht="15">
      <c r="A13" s="57" t="s">
        <v>31</v>
      </c>
      <c r="B13" s="42"/>
      <c r="C13" s="30"/>
      <c r="D13" s="43">
        <v>184960</v>
      </c>
      <c r="E13" s="42">
        <v>0</v>
      </c>
      <c r="F13" s="44">
        <v>88542</v>
      </c>
      <c r="G13" s="42">
        <v>0</v>
      </c>
      <c r="H13" s="46">
        <v>52343</v>
      </c>
      <c r="I13" s="42">
        <v>0</v>
      </c>
      <c r="J13" s="42">
        <v>0</v>
      </c>
      <c r="K13" s="42">
        <v>0</v>
      </c>
      <c r="L13" s="42">
        <v>0</v>
      </c>
      <c r="M13" s="42">
        <v>183</v>
      </c>
      <c r="N13" s="42">
        <f>SUM(B13:M13)</f>
        <v>326028</v>
      </c>
    </row>
    <row r="14" spans="1:14" ht="15">
      <c r="A14" s="58"/>
      <c r="B14" s="38"/>
      <c r="C14" s="38"/>
      <c r="D14" s="38"/>
      <c r="E14" s="38"/>
      <c r="F14" s="40"/>
      <c r="G14" s="38"/>
      <c r="H14" s="38"/>
      <c r="I14" s="38"/>
      <c r="J14" s="38"/>
      <c r="K14" s="38"/>
      <c r="L14" s="38"/>
      <c r="M14" s="38"/>
      <c r="N14" s="38"/>
    </row>
    <row r="15" spans="1:14" ht="15">
      <c r="A15" s="57" t="s">
        <v>32</v>
      </c>
      <c r="B15" s="42">
        <v>0</v>
      </c>
      <c r="C15" s="42">
        <v>0</v>
      </c>
      <c r="D15" s="43">
        <v>0</v>
      </c>
      <c r="E15" s="42">
        <v>0</v>
      </c>
      <c r="F15" s="44">
        <v>28905</v>
      </c>
      <c r="G15" s="42">
        <v>0</v>
      </c>
      <c r="H15" s="34">
        <v>51643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f>SUM(B15:M15)</f>
        <v>80548</v>
      </c>
    </row>
    <row r="16" spans="1:14" ht="15">
      <c r="A16" s="58"/>
      <c r="B16" s="38"/>
      <c r="C16" s="38"/>
      <c r="D16" s="38"/>
      <c r="E16" s="38"/>
      <c r="F16" s="40"/>
      <c r="G16" s="38"/>
      <c r="H16" s="38"/>
      <c r="I16" s="38"/>
      <c r="J16" s="38"/>
      <c r="K16" s="38"/>
      <c r="L16" s="38"/>
      <c r="M16" s="38"/>
      <c r="N16" s="38"/>
    </row>
    <row r="17" spans="1:14" ht="15">
      <c r="A17" s="57" t="s">
        <v>33</v>
      </c>
      <c r="B17" s="42">
        <v>0</v>
      </c>
      <c r="C17" s="42">
        <v>0</v>
      </c>
      <c r="D17" s="43">
        <v>184960</v>
      </c>
      <c r="E17" s="42">
        <v>0</v>
      </c>
      <c r="F17" s="44">
        <v>117447</v>
      </c>
      <c r="G17" s="42">
        <v>0</v>
      </c>
      <c r="H17" s="36">
        <v>103986</v>
      </c>
      <c r="I17" s="36">
        <v>0</v>
      </c>
      <c r="J17" s="36">
        <v>0</v>
      </c>
      <c r="K17" s="42">
        <v>0</v>
      </c>
      <c r="L17" s="42">
        <v>0</v>
      </c>
      <c r="M17" s="36">
        <v>183</v>
      </c>
      <c r="N17" s="42">
        <f>SUM(B17:M17)</f>
        <v>406576</v>
      </c>
    </row>
    <row r="18" spans="1:14" ht="15">
      <c r="A18" s="59"/>
      <c r="B18" s="42"/>
      <c r="C18" s="42"/>
      <c r="D18" s="42"/>
      <c r="E18" s="42"/>
      <c r="F18" s="44"/>
      <c r="G18" s="42"/>
      <c r="H18" s="42"/>
      <c r="I18" s="49"/>
      <c r="J18" s="42"/>
      <c r="K18" s="42"/>
      <c r="L18" s="42"/>
      <c r="M18" s="42"/>
      <c r="N18" s="42"/>
    </row>
    <row r="19" spans="1:14" ht="15">
      <c r="A19" s="57" t="s">
        <v>34</v>
      </c>
      <c r="B19" s="45">
        <f aca="true" t="shared" si="0" ref="B19:I19">B11+B17</f>
        <v>85495</v>
      </c>
      <c r="C19" s="50">
        <f t="shared" si="0"/>
        <v>144574</v>
      </c>
      <c r="D19" s="42">
        <f t="shared" si="0"/>
        <v>535798</v>
      </c>
      <c r="E19" s="42">
        <f t="shared" si="0"/>
        <v>40527</v>
      </c>
      <c r="F19" s="42">
        <f t="shared" si="0"/>
        <v>529390</v>
      </c>
      <c r="G19" s="42">
        <v>137782</v>
      </c>
      <c r="H19" s="42">
        <f t="shared" si="0"/>
        <v>408473</v>
      </c>
      <c r="I19" s="35">
        <f t="shared" si="0"/>
        <v>57842</v>
      </c>
      <c r="J19" s="35">
        <v>76837</v>
      </c>
      <c r="K19" s="42">
        <f>K11+K17</f>
        <v>0</v>
      </c>
      <c r="L19" s="42">
        <f>L11+L17</f>
        <v>38362</v>
      </c>
      <c r="M19" s="35">
        <v>11536</v>
      </c>
      <c r="N19" s="42">
        <f>N11+N17</f>
        <v>2066616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Valeriya Kuznetsova</cp:lastModifiedBy>
  <cp:lastPrinted>2009-07-22T05:38:16Z</cp:lastPrinted>
  <dcterms:created xsi:type="dcterms:W3CDTF">2000-04-17T11:13:46Z</dcterms:created>
  <dcterms:modified xsi:type="dcterms:W3CDTF">2020-10-07T15:15:57Z</dcterms:modified>
  <cp:category/>
  <cp:version/>
  <cp:contentType/>
  <cp:contentStatus/>
</cp:coreProperties>
</file>